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05" yWindow="0" windowWidth="17520" windowHeight="13080"/>
  </bookViews>
  <sheets>
    <sheet name=" LİSTE" sheetId="12" r:id="rId1"/>
    <sheet name="TOPLAM LİSTE " sheetId="13" r:id="rId2"/>
  </sheets>
  <definedNames>
    <definedName name="_xlnm._FilterDatabase" localSheetId="0" hidden="1">' LİSTE'!$A$2:$G$408</definedName>
    <definedName name="_xlnm.Print_Titles" localSheetId="0">' LİSTE'!$2:$2</definedName>
  </definedNames>
  <calcPr calcId="145621" fullCalcOnLoad="1"/>
</workbook>
</file>

<file path=xl/calcChain.xml><?xml version="1.0" encoding="utf-8"?>
<calcChain xmlns="http://schemas.openxmlformats.org/spreadsheetml/2006/main">
  <c r="F123" i="12" l="1"/>
  <c r="F124" i="12"/>
  <c r="F125" i="12"/>
  <c r="F126" i="12"/>
  <c r="F13" i="12"/>
  <c r="F14" i="12"/>
  <c r="F15" i="12"/>
  <c r="F16" i="12"/>
  <c r="F373" i="12"/>
  <c r="F374" i="12"/>
  <c r="F375" i="12"/>
  <c r="F376" i="12"/>
  <c r="F333" i="12"/>
  <c r="F334" i="12"/>
  <c r="F335" i="12"/>
  <c r="F336" i="12"/>
  <c r="F233" i="12"/>
  <c r="F234" i="12"/>
  <c r="F235" i="12"/>
  <c r="F236" i="12"/>
  <c r="F318" i="12"/>
  <c r="F319" i="12"/>
  <c r="F320" i="12"/>
  <c r="F321" i="12"/>
  <c r="F368" i="12"/>
  <c r="F369" i="12"/>
  <c r="F370" i="12"/>
  <c r="F371" i="12"/>
  <c r="F258" i="12"/>
  <c r="F259" i="12"/>
  <c r="F260" i="12"/>
  <c r="F261" i="12"/>
  <c r="F78" i="12"/>
  <c r="F79" i="12"/>
  <c r="F80" i="12"/>
  <c r="F81" i="12"/>
  <c r="F82" i="12" s="1"/>
  <c r="E19" i="13" s="1"/>
  <c r="F243" i="12"/>
  <c r="F244" i="12"/>
  <c r="F247" i="12" s="1"/>
  <c r="E52" i="13" s="1"/>
  <c r="F245" i="12"/>
  <c r="F246" i="12"/>
  <c r="F343" i="12"/>
  <c r="F344" i="12"/>
  <c r="F345" i="12"/>
  <c r="F346" i="12"/>
  <c r="F388" i="12"/>
  <c r="F389" i="12"/>
  <c r="F390" i="12"/>
  <c r="F391" i="12"/>
  <c r="F392" i="12" s="1"/>
  <c r="E81" i="13" s="1"/>
  <c r="F23" i="12"/>
  <c r="F24" i="12"/>
  <c r="F25" i="12"/>
  <c r="F26" i="12"/>
  <c r="F43" i="12"/>
  <c r="F44" i="12"/>
  <c r="F45" i="12"/>
  <c r="F46" i="12"/>
  <c r="F248" i="12"/>
  <c r="F249" i="12"/>
  <c r="F250" i="12"/>
  <c r="F251" i="12"/>
  <c r="F98" i="12"/>
  <c r="F99" i="12"/>
  <c r="F100" i="12"/>
  <c r="F101" i="12"/>
  <c r="F3" i="12"/>
  <c r="F4" i="12"/>
  <c r="F5" i="12"/>
  <c r="F6" i="12"/>
  <c r="F398" i="12"/>
  <c r="F399" i="12"/>
  <c r="F402" i="12" s="1"/>
  <c r="E83" i="13" s="1"/>
  <c r="F400" i="12"/>
  <c r="F401" i="12"/>
  <c r="F358" i="12"/>
  <c r="F359" i="12"/>
  <c r="F360" i="12"/>
  <c r="F361" i="12"/>
  <c r="F38" i="12"/>
  <c r="F39" i="12"/>
  <c r="F40" i="12"/>
  <c r="F41" i="12"/>
  <c r="F308" i="12"/>
  <c r="F309" i="12"/>
  <c r="F310" i="12"/>
  <c r="F311" i="12"/>
  <c r="F312" i="12" s="1"/>
  <c r="E65" i="13" s="1"/>
  <c r="F188" i="12"/>
  <c r="F189" i="12"/>
  <c r="F190" i="12"/>
  <c r="F191" i="12"/>
  <c r="F393" i="12"/>
  <c r="F394" i="12"/>
  <c r="F397" i="12" s="1"/>
  <c r="E82" i="13" s="1"/>
  <c r="F395" i="12"/>
  <c r="F396" i="12"/>
  <c r="F288" i="12"/>
  <c r="F289" i="12"/>
  <c r="F290" i="12"/>
  <c r="F291" i="12"/>
  <c r="F292" i="12" s="1"/>
  <c r="E61" i="13" s="1"/>
  <c r="F108" i="12"/>
  <c r="F109" i="12"/>
  <c r="F110" i="12"/>
  <c r="F111" i="12"/>
  <c r="F273" i="12"/>
  <c r="F274" i="12"/>
  <c r="F277" i="12" s="1"/>
  <c r="E58" i="13" s="1"/>
  <c r="F275" i="12"/>
  <c r="F276" i="12"/>
  <c r="F203" i="12"/>
  <c r="F204" i="12"/>
  <c r="F205" i="12"/>
  <c r="F206" i="12"/>
  <c r="F58" i="12"/>
  <c r="F59" i="12"/>
  <c r="F60" i="12"/>
  <c r="F61" i="12"/>
  <c r="F278" i="12"/>
  <c r="F279" i="12"/>
  <c r="F280" i="12"/>
  <c r="F281" i="12"/>
  <c r="F268" i="12"/>
  <c r="F269" i="12"/>
  <c r="F270" i="12"/>
  <c r="F271" i="12"/>
  <c r="F223" i="12"/>
  <c r="F224" i="12"/>
  <c r="F225" i="12"/>
  <c r="F226" i="12"/>
  <c r="F213" i="12"/>
  <c r="F214" i="12"/>
  <c r="F215" i="12"/>
  <c r="F216" i="12"/>
  <c r="D212" i="12"/>
  <c r="C45" i="13"/>
  <c r="F63" i="12"/>
  <c r="F64" i="12"/>
  <c r="F65" i="12"/>
  <c r="F66" i="12"/>
  <c r="F163" i="12"/>
  <c r="F164" i="12"/>
  <c r="F165" i="12"/>
  <c r="F166" i="12"/>
  <c r="F173" i="12"/>
  <c r="F174" i="12"/>
  <c r="F177" i="12" s="1"/>
  <c r="E38" i="13" s="1"/>
  <c r="F175" i="12"/>
  <c r="F176" i="12"/>
  <c r="F298" i="12"/>
  <c r="F299" i="12"/>
  <c r="F300" i="12"/>
  <c r="F301" i="12"/>
  <c r="F378" i="12"/>
  <c r="F382" i="12" s="1"/>
  <c r="E79" i="13" s="1"/>
  <c r="F379" i="12"/>
  <c r="F380" i="12"/>
  <c r="F381" i="12"/>
  <c r="F83" i="12"/>
  <c r="F84" i="12"/>
  <c r="F87" i="12" s="1"/>
  <c r="E20" i="13" s="1"/>
  <c r="F85" i="12"/>
  <c r="F86" i="12"/>
  <c r="F263" i="12"/>
  <c r="F264" i="12"/>
  <c r="F265" i="12"/>
  <c r="F266" i="12"/>
  <c r="F153" i="12"/>
  <c r="F154" i="12"/>
  <c r="F155" i="12"/>
  <c r="F156" i="12"/>
  <c r="F158" i="12"/>
  <c r="F159" i="12"/>
  <c r="F160" i="12"/>
  <c r="F161" i="12"/>
  <c r="F363" i="12"/>
  <c r="F367" i="12" s="1"/>
  <c r="E76" i="13" s="1"/>
  <c r="F364" i="12"/>
  <c r="F365" i="12"/>
  <c r="F366" i="12"/>
  <c r="F293" i="12"/>
  <c r="F294" i="12"/>
  <c r="F295" i="12"/>
  <c r="F296" i="12"/>
  <c r="F238" i="12"/>
  <c r="F239" i="12"/>
  <c r="F242" i="12"/>
  <c r="E51" i="13"/>
  <c r="F240" i="12"/>
  <c r="F241" i="12"/>
  <c r="F183" i="12"/>
  <c r="F184" i="12"/>
  <c r="F185" i="12"/>
  <c r="F186" i="12"/>
  <c r="F148" i="12"/>
  <c r="F152" i="12" s="1"/>
  <c r="E33" i="13" s="1"/>
  <c r="F149" i="12"/>
  <c r="F150" i="12"/>
  <c r="F151" i="12"/>
  <c r="F383" i="12"/>
  <c r="F384" i="12"/>
  <c r="F385" i="12"/>
  <c r="F386" i="12"/>
  <c r="F313" i="12"/>
  <c r="F314" i="12"/>
  <c r="F317" i="12"/>
  <c r="E66" i="13"/>
  <c r="F315" i="12"/>
  <c r="F316" i="12"/>
  <c r="F93" i="12"/>
  <c r="F94" i="12"/>
  <c r="F95" i="12"/>
  <c r="F96" i="12"/>
  <c r="F328" i="12"/>
  <c r="F329" i="12"/>
  <c r="F330" i="12"/>
  <c r="F331" i="12"/>
  <c r="F138" i="12"/>
  <c r="F139" i="12"/>
  <c r="F140" i="12"/>
  <c r="F141" i="12"/>
  <c r="F142" i="12" s="1"/>
  <c r="E31" i="13" s="1"/>
  <c r="F73" i="12"/>
  <c r="F74" i="12"/>
  <c r="F75" i="12"/>
  <c r="F76" i="12"/>
  <c r="F303" i="12"/>
  <c r="F304" i="12"/>
  <c r="F305" i="12"/>
  <c r="F306" i="12"/>
  <c r="F208" i="12"/>
  <c r="F209" i="12"/>
  <c r="F210" i="12"/>
  <c r="F211" i="12"/>
  <c r="F228" i="12"/>
  <c r="F229" i="12"/>
  <c r="F232" i="12" s="1"/>
  <c r="E49" i="13" s="1"/>
  <c r="F230" i="12"/>
  <c r="F231" i="12"/>
  <c r="F143" i="12"/>
  <c r="F144" i="12"/>
  <c r="F145" i="12"/>
  <c r="F146" i="12"/>
  <c r="F28" i="12"/>
  <c r="F29" i="12"/>
  <c r="F30" i="12"/>
  <c r="F31" i="12"/>
  <c r="F348" i="12"/>
  <c r="F349" i="12"/>
  <c r="F350" i="12"/>
  <c r="F351" i="12"/>
  <c r="G407" i="12"/>
  <c r="F407" i="12"/>
  <c r="E407" i="12"/>
  <c r="D407" i="12"/>
  <c r="C407" i="12"/>
  <c r="C402" i="12"/>
  <c r="B83" i="13" s="1"/>
  <c r="D402" i="12"/>
  <c r="C83" i="13"/>
  <c r="E402" i="12"/>
  <c r="D83" i="13" s="1"/>
  <c r="G402" i="12"/>
  <c r="F83" i="13"/>
  <c r="G397" i="12"/>
  <c r="F82" i="13" s="1"/>
  <c r="E397" i="12"/>
  <c r="D82" i="13"/>
  <c r="D397" i="12"/>
  <c r="C82" i="13" s="1"/>
  <c r="C397" i="12"/>
  <c r="B82" i="13"/>
  <c r="G392" i="12"/>
  <c r="F81" i="13" s="1"/>
  <c r="E392" i="12"/>
  <c r="D81" i="13"/>
  <c r="D392" i="12"/>
  <c r="C81" i="13" s="1"/>
  <c r="C392" i="12"/>
  <c r="B81" i="13"/>
  <c r="G387" i="12"/>
  <c r="F80" i="13" s="1"/>
  <c r="E387" i="12"/>
  <c r="D80" i="13"/>
  <c r="D387" i="12"/>
  <c r="C80" i="13" s="1"/>
  <c r="C387" i="12"/>
  <c r="B80" i="13"/>
  <c r="G382" i="12"/>
  <c r="F79" i="13" s="1"/>
  <c r="E382" i="12"/>
  <c r="D79" i="13"/>
  <c r="D382" i="12"/>
  <c r="C79" i="13" s="1"/>
  <c r="C382" i="12"/>
  <c r="B79" i="13"/>
  <c r="G377" i="12"/>
  <c r="F78" i="13" s="1"/>
  <c r="F377" i="12"/>
  <c r="E78" i="13" s="1"/>
  <c r="E377" i="12"/>
  <c r="D78" i="13" s="1"/>
  <c r="D377" i="12"/>
  <c r="C78" i="13" s="1"/>
  <c r="C377" i="12"/>
  <c r="B78" i="13" s="1"/>
  <c r="G372" i="12"/>
  <c r="F77" i="13" s="1"/>
  <c r="F372" i="12"/>
  <c r="E77" i="13" s="1"/>
  <c r="E372" i="12"/>
  <c r="D77" i="13" s="1"/>
  <c r="D372" i="12"/>
  <c r="C77" i="13" s="1"/>
  <c r="C372" i="12"/>
  <c r="B77" i="13" s="1"/>
  <c r="G367" i="12"/>
  <c r="F76" i="13" s="1"/>
  <c r="E367" i="12"/>
  <c r="D76" i="13" s="1"/>
  <c r="D367" i="12"/>
  <c r="C76" i="13" s="1"/>
  <c r="C367" i="12"/>
  <c r="B76" i="13" s="1"/>
  <c r="C362" i="12"/>
  <c r="B75" i="13" s="1"/>
  <c r="D362" i="12"/>
  <c r="C75" i="13" s="1"/>
  <c r="E362" i="12"/>
  <c r="D75" i="13" s="1"/>
  <c r="G362" i="12"/>
  <c r="F75" i="13" s="1"/>
  <c r="G357" i="12"/>
  <c r="F357" i="12"/>
  <c r="E357" i="12"/>
  <c r="D357" i="12"/>
  <c r="C357" i="12"/>
  <c r="G352" i="12"/>
  <c r="F73" i="13"/>
  <c r="E352" i="12"/>
  <c r="D73" i="13"/>
  <c r="D352" i="12"/>
  <c r="C73" i="13"/>
  <c r="C352" i="12"/>
  <c r="B73" i="13"/>
  <c r="G347" i="12"/>
  <c r="F72" i="13"/>
  <c r="E347" i="12"/>
  <c r="D72" i="13"/>
  <c r="D347" i="12"/>
  <c r="C72" i="13"/>
  <c r="C347" i="12"/>
  <c r="B72" i="13"/>
  <c r="G342" i="12"/>
  <c r="F342" i="12"/>
  <c r="E342" i="12"/>
  <c r="D342" i="12"/>
  <c r="C342" i="12"/>
  <c r="G337" i="12"/>
  <c r="F70" i="13" s="1"/>
  <c r="F337" i="12"/>
  <c r="E70" i="13" s="1"/>
  <c r="E337" i="12"/>
  <c r="D70" i="13" s="1"/>
  <c r="D337" i="12"/>
  <c r="C70" i="13" s="1"/>
  <c r="C337" i="12"/>
  <c r="B70" i="13" s="1"/>
  <c r="G332" i="12"/>
  <c r="F69" i="13" s="1"/>
  <c r="E332" i="12"/>
  <c r="D69" i="13" s="1"/>
  <c r="D332" i="12"/>
  <c r="C69" i="13" s="1"/>
  <c r="C332" i="12"/>
  <c r="B69" i="13" s="1"/>
  <c r="G327" i="12"/>
  <c r="F327" i="12"/>
  <c r="E327" i="12"/>
  <c r="D327" i="12"/>
  <c r="C327" i="12"/>
  <c r="G322" i="12"/>
  <c r="F67" i="13"/>
  <c r="E322" i="12"/>
  <c r="D67" i="13"/>
  <c r="D322" i="12"/>
  <c r="C67" i="13"/>
  <c r="C322" i="12"/>
  <c r="B67" i="13"/>
  <c r="G317" i="12"/>
  <c r="F66" i="13"/>
  <c r="E317" i="12"/>
  <c r="D66" i="13"/>
  <c r="D317" i="12"/>
  <c r="C66" i="13"/>
  <c r="C317" i="12"/>
  <c r="B66" i="13"/>
  <c r="G312" i="12"/>
  <c r="F65" i="13"/>
  <c r="E312" i="12"/>
  <c r="D65" i="13"/>
  <c r="D312" i="12"/>
  <c r="C65" i="13"/>
  <c r="C312" i="12"/>
  <c r="B65" i="13"/>
  <c r="G307" i="12"/>
  <c r="F64" i="13"/>
  <c r="E307" i="12"/>
  <c r="D64" i="13"/>
  <c r="D307" i="12"/>
  <c r="C64" i="13"/>
  <c r="C307" i="12"/>
  <c r="B64" i="13"/>
  <c r="G302" i="12"/>
  <c r="F63" i="13"/>
  <c r="E302" i="12"/>
  <c r="D63" i="13"/>
  <c r="D302" i="12"/>
  <c r="C63" i="13"/>
  <c r="C302" i="12"/>
  <c r="B63" i="13"/>
  <c r="G297" i="12"/>
  <c r="F62" i="13"/>
  <c r="F297" i="12"/>
  <c r="E62" i="13"/>
  <c r="E297" i="12"/>
  <c r="D62" i="13" s="1"/>
  <c r="D297" i="12"/>
  <c r="C62" i="13"/>
  <c r="C297" i="12"/>
  <c r="B62" i="13" s="1"/>
  <c r="G292" i="12"/>
  <c r="F61" i="13"/>
  <c r="E292" i="12"/>
  <c r="D61" i="13" s="1"/>
  <c r="D292" i="12"/>
  <c r="C61" i="13"/>
  <c r="C292" i="12"/>
  <c r="B61" i="13" s="1"/>
  <c r="G287" i="12"/>
  <c r="F60" i="13" s="1"/>
  <c r="F287" i="12"/>
  <c r="E60" i="13" s="1"/>
  <c r="E287" i="12"/>
  <c r="D60" i="13" s="1"/>
  <c r="D287" i="12"/>
  <c r="C60" i="13" s="1"/>
  <c r="C287" i="12"/>
  <c r="B60" i="13" s="1"/>
  <c r="G282" i="12"/>
  <c r="F59" i="13" s="1"/>
  <c r="F282" i="12"/>
  <c r="E59" i="13" s="1"/>
  <c r="E282" i="12"/>
  <c r="D59" i="13" s="1"/>
  <c r="D282" i="12"/>
  <c r="C59" i="13" s="1"/>
  <c r="C282" i="12"/>
  <c r="B59" i="13" s="1"/>
  <c r="G277" i="12"/>
  <c r="F58" i="13" s="1"/>
  <c r="E277" i="12"/>
  <c r="D58" i="13" s="1"/>
  <c r="D277" i="12"/>
  <c r="C58" i="13" s="1"/>
  <c r="C277" i="12"/>
  <c r="B58" i="13" s="1"/>
  <c r="G272" i="12"/>
  <c r="F57" i="13" s="1"/>
  <c r="E272" i="12"/>
  <c r="D57" i="13" s="1"/>
  <c r="D272" i="12"/>
  <c r="C57" i="13" s="1"/>
  <c r="C272" i="12"/>
  <c r="B57" i="13" s="1"/>
  <c r="G267" i="12"/>
  <c r="F56" i="13" s="1"/>
  <c r="F267" i="12"/>
  <c r="E56" i="13" s="1"/>
  <c r="E267" i="12"/>
  <c r="D56" i="13" s="1"/>
  <c r="D267" i="12"/>
  <c r="C56" i="13" s="1"/>
  <c r="C267" i="12"/>
  <c r="B56" i="13" s="1"/>
  <c r="C262" i="12"/>
  <c r="B55" i="13" s="1"/>
  <c r="D262" i="12"/>
  <c r="C55" i="13" s="1"/>
  <c r="E262" i="12"/>
  <c r="D55" i="13" s="1"/>
  <c r="F262" i="12"/>
  <c r="E55" i="13" s="1"/>
  <c r="G262" i="12"/>
  <c r="F55" i="13" s="1"/>
  <c r="G257" i="12"/>
  <c r="F257" i="12"/>
  <c r="E257" i="12"/>
  <c r="D257" i="12"/>
  <c r="C257" i="12"/>
  <c r="C252" i="12"/>
  <c r="B53" i="13"/>
  <c r="D252" i="12"/>
  <c r="C53" i="13"/>
  <c r="E252" i="12"/>
  <c r="D53" i="13"/>
  <c r="G252" i="12"/>
  <c r="F53" i="13"/>
  <c r="G247" i="12"/>
  <c r="F52" i="13"/>
  <c r="E247" i="12"/>
  <c r="D52" i="13"/>
  <c r="D247" i="12"/>
  <c r="C52" i="13"/>
  <c r="C247" i="12"/>
  <c r="B52" i="13"/>
  <c r="G242" i="12"/>
  <c r="F51" i="13"/>
  <c r="E242" i="12"/>
  <c r="D51" i="13"/>
  <c r="D242" i="12"/>
  <c r="C51" i="13"/>
  <c r="C242" i="12"/>
  <c r="B51" i="13"/>
  <c r="C237" i="12"/>
  <c r="B50" i="13"/>
  <c r="D237" i="12"/>
  <c r="C50" i="13"/>
  <c r="E237" i="12"/>
  <c r="D50" i="13"/>
  <c r="F237" i="12"/>
  <c r="E50" i="13"/>
  <c r="G237" i="12"/>
  <c r="F50" i="13"/>
  <c r="G232" i="12"/>
  <c r="F49" i="13"/>
  <c r="E232" i="12"/>
  <c r="D49" i="13"/>
  <c r="D232" i="12"/>
  <c r="C49" i="13"/>
  <c r="C232" i="12"/>
  <c r="B49" i="13" s="1"/>
  <c r="G227" i="12"/>
  <c r="F48" i="13"/>
  <c r="F227" i="12"/>
  <c r="E48" i="13" s="1"/>
  <c r="E227" i="12"/>
  <c r="D48" i="13"/>
  <c r="D227" i="12"/>
  <c r="C48" i="13" s="1"/>
  <c r="C227" i="12"/>
  <c r="B48" i="13"/>
  <c r="G222" i="12"/>
  <c r="F222" i="12"/>
  <c r="E222" i="12"/>
  <c r="D222" i="12"/>
  <c r="C222" i="12"/>
  <c r="C217" i="12"/>
  <c r="B46" i="13" s="1"/>
  <c r="D217" i="12"/>
  <c r="C46" i="13" s="1"/>
  <c r="E217" i="12"/>
  <c r="D46" i="13" s="1"/>
  <c r="G217" i="12"/>
  <c r="F46" i="13" s="1"/>
  <c r="G212" i="12"/>
  <c r="F45" i="13" s="1"/>
  <c r="E212" i="12"/>
  <c r="D45" i="13" s="1"/>
  <c r="C212" i="12"/>
  <c r="B45" i="13" s="1"/>
  <c r="C207" i="12"/>
  <c r="B44" i="13" s="1"/>
  <c r="D207" i="12"/>
  <c r="C44" i="13" s="1"/>
  <c r="E207" i="12"/>
  <c r="D44" i="13" s="1"/>
  <c r="G207" i="12"/>
  <c r="F44" i="13" s="1"/>
  <c r="G202" i="12"/>
  <c r="F202" i="12"/>
  <c r="E202" i="12"/>
  <c r="D202" i="12"/>
  <c r="C202" i="12"/>
  <c r="G197" i="12"/>
  <c r="F42" i="13"/>
  <c r="F197" i="12"/>
  <c r="E42" i="13"/>
  <c r="E197" i="12"/>
  <c r="D42" i="13"/>
  <c r="D197" i="12"/>
  <c r="C42" i="13"/>
  <c r="C197" i="12"/>
  <c r="B42" i="13"/>
  <c r="G192" i="12"/>
  <c r="F41" i="13"/>
  <c r="E192" i="12"/>
  <c r="D41" i="13"/>
  <c r="D192" i="12"/>
  <c r="C41" i="13"/>
  <c r="C192" i="12"/>
  <c r="B41" i="13" s="1"/>
  <c r="G187" i="12"/>
  <c r="F40" i="13"/>
  <c r="E187" i="12"/>
  <c r="D40" i="13" s="1"/>
  <c r="D187" i="12"/>
  <c r="C40" i="13"/>
  <c r="C187" i="12"/>
  <c r="B40" i="13" s="1"/>
  <c r="G182" i="12"/>
  <c r="F182" i="12"/>
  <c r="E182" i="12"/>
  <c r="D182" i="12"/>
  <c r="C182" i="12"/>
  <c r="G177" i="12"/>
  <c r="F38" i="13"/>
  <c r="E177" i="12"/>
  <c r="D38" i="13" s="1"/>
  <c r="D177" i="12"/>
  <c r="C38" i="13" s="1"/>
  <c r="C177" i="12"/>
  <c r="B38" i="13" s="1"/>
  <c r="G172" i="12"/>
  <c r="F172" i="12"/>
  <c r="E172" i="12"/>
  <c r="D172" i="12"/>
  <c r="C172" i="12"/>
  <c r="G167" i="12"/>
  <c r="F36" i="13" s="1"/>
  <c r="E167" i="12"/>
  <c r="D36" i="13"/>
  <c r="D167" i="12"/>
  <c r="C36" i="13" s="1"/>
  <c r="C167" i="12"/>
  <c r="B36" i="13"/>
  <c r="G162" i="12"/>
  <c r="F35" i="13" s="1"/>
  <c r="E162" i="12"/>
  <c r="D35" i="13"/>
  <c r="D162" i="12"/>
  <c r="C35" i="13" s="1"/>
  <c r="C162" i="12"/>
  <c r="B35" i="13"/>
  <c r="G157" i="12"/>
  <c r="F34" i="13" s="1"/>
  <c r="F157" i="12"/>
  <c r="E34" i="13"/>
  <c r="E157" i="12"/>
  <c r="D34" i="13" s="1"/>
  <c r="D157" i="12"/>
  <c r="C34" i="13"/>
  <c r="C157" i="12"/>
  <c r="B34" i="13" s="1"/>
  <c r="G152" i="12"/>
  <c r="F33" i="13"/>
  <c r="E152" i="12"/>
  <c r="D33" i="13" s="1"/>
  <c r="D152" i="12"/>
  <c r="C33" i="13"/>
  <c r="C152" i="12"/>
  <c r="B33" i="13" s="1"/>
  <c r="G147" i="12"/>
  <c r="F32" i="13"/>
  <c r="E147" i="12"/>
  <c r="D32" i="13" s="1"/>
  <c r="D147" i="12"/>
  <c r="C32" i="13"/>
  <c r="C147" i="12"/>
  <c r="G142" i="12"/>
  <c r="F31" i="13"/>
  <c r="E142" i="12"/>
  <c r="D31" i="13"/>
  <c r="D142" i="12"/>
  <c r="C31" i="13"/>
  <c r="C142" i="12"/>
  <c r="B31" i="13"/>
  <c r="G137" i="12"/>
  <c r="F137" i="12"/>
  <c r="E137" i="12"/>
  <c r="D137" i="12"/>
  <c r="C137" i="12"/>
  <c r="G132" i="12"/>
  <c r="F132" i="12"/>
  <c r="E132" i="12"/>
  <c r="D132" i="12"/>
  <c r="C132" i="12"/>
  <c r="G127" i="12"/>
  <c r="F28" i="13"/>
  <c r="F127" i="12"/>
  <c r="E28" i="13" s="1"/>
  <c r="E127" i="12"/>
  <c r="D28" i="13"/>
  <c r="D127" i="12"/>
  <c r="C28" i="13" s="1"/>
  <c r="C127" i="12"/>
  <c r="B28" i="13"/>
  <c r="G122" i="12"/>
  <c r="F27" i="13" s="1"/>
  <c r="F122" i="12"/>
  <c r="E27" i="13"/>
  <c r="E122" i="12"/>
  <c r="D27" i="13" s="1"/>
  <c r="D122" i="12"/>
  <c r="C27" i="13" s="1"/>
  <c r="C122" i="12"/>
  <c r="B27" i="13" s="1"/>
  <c r="G117" i="12"/>
  <c r="F117" i="12"/>
  <c r="E117" i="12"/>
  <c r="D117" i="12"/>
  <c r="C117" i="12"/>
  <c r="G112" i="12"/>
  <c r="F25" i="13"/>
  <c r="E112" i="12"/>
  <c r="D25" i="13"/>
  <c r="D112" i="12"/>
  <c r="C25" i="13"/>
  <c r="C112" i="12"/>
  <c r="B25" i="13"/>
  <c r="G107" i="12"/>
  <c r="F107" i="12"/>
  <c r="E107" i="12"/>
  <c r="D107" i="12"/>
  <c r="C107" i="12"/>
  <c r="G102" i="12"/>
  <c r="F23" i="13" s="1"/>
  <c r="F102" i="12"/>
  <c r="E23" i="13" s="1"/>
  <c r="E102" i="12"/>
  <c r="D23" i="13" s="1"/>
  <c r="D102" i="12"/>
  <c r="C23" i="13" s="1"/>
  <c r="C102" i="12"/>
  <c r="B23" i="13" s="1"/>
  <c r="G97" i="12"/>
  <c r="F22" i="13" s="1"/>
  <c r="F97" i="12"/>
  <c r="E22" i="13" s="1"/>
  <c r="E97" i="12"/>
  <c r="D22" i="13" s="1"/>
  <c r="D97" i="12"/>
  <c r="C22" i="13" s="1"/>
  <c r="C97" i="12"/>
  <c r="B22" i="13" s="1"/>
  <c r="G92" i="12"/>
  <c r="F92" i="12"/>
  <c r="E92" i="12"/>
  <c r="D92" i="12"/>
  <c r="C92" i="12"/>
  <c r="G87" i="12"/>
  <c r="F20" i="13"/>
  <c r="E87" i="12"/>
  <c r="D20" i="13"/>
  <c r="D87" i="12"/>
  <c r="C20" i="13"/>
  <c r="C87" i="12"/>
  <c r="B20" i="13"/>
  <c r="G82" i="12"/>
  <c r="F19" i="13"/>
  <c r="E82" i="12"/>
  <c r="D19" i="13"/>
  <c r="D82" i="12"/>
  <c r="C19" i="13"/>
  <c r="C82" i="12"/>
  <c r="B19" i="13"/>
  <c r="G77" i="12"/>
  <c r="F18" i="13"/>
  <c r="F77" i="12"/>
  <c r="E18" i="13"/>
  <c r="E77" i="12"/>
  <c r="D18" i="13"/>
  <c r="D77" i="12"/>
  <c r="C18" i="13"/>
  <c r="C77" i="12"/>
  <c r="B18" i="13"/>
  <c r="G72" i="12"/>
  <c r="F72" i="12"/>
  <c r="E72" i="12"/>
  <c r="D72" i="12"/>
  <c r="C72" i="12"/>
  <c r="C67" i="12"/>
  <c r="B16" i="13" s="1"/>
  <c r="D67" i="12"/>
  <c r="C16" i="13"/>
  <c r="E67" i="12"/>
  <c r="D16" i="13" s="1"/>
  <c r="G67" i="12"/>
  <c r="F16" i="13"/>
  <c r="G62" i="12"/>
  <c r="F15" i="13" s="1"/>
  <c r="E62" i="12"/>
  <c r="D15" i="13" s="1"/>
  <c r="D62" i="12"/>
  <c r="C15" i="13" s="1"/>
  <c r="C62" i="12"/>
  <c r="B15" i="13" s="1"/>
  <c r="C57" i="12"/>
  <c r="D57" i="12"/>
  <c r="E57" i="12"/>
  <c r="F57" i="12"/>
  <c r="G57" i="12"/>
  <c r="G52" i="12"/>
  <c r="F52" i="12"/>
  <c r="E52" i="12"/>
  <c r="D52" i="12"/>
  <c r="C52" i="12"/>
  <c r="G47" i="12"/>
  <c r="F12" i="13" s="1"/>
  <c r="F47" i="12"/>
  <c r="E12" i="13" s="1"/>
  <c r="E47" i="12"/>
  <c r="D12" i="13" s="1"/>
  <c r="D47" i="12"/>
  <c r="C12" i="13" s="1"/>
  <c r="C47" i="12"/>
  <c r="B12" i="13" s="1"/>
  <c r="G42" i="12"/>
  <c r="F11" i="13" s="1"/>
  <c r="F42" i="12"/>
  <c r="E11" i="13" s="1"/>
  <c r="E42" i="12"/>
  <c r="D11" i="13" s="1"/>
  <c r="D42" i="12"/>
  <c r="C11" i="13" s="1"/>
  <c r="C42" i="12"/>
  <c r="B11" i="13" s="1"/>
  <c r="G37" i="12"/>
  <c r="F37" i="12"/>
  <c r="E37" i="12"/>
  <c r="D37" i="12"/>
  <c r="C37" i="12"/>
  <c r="G32" i="12"/>
  <c r="F9" i="13"/>
  <c r="F32" i="12"/>
  <c r="E9" i="13"/>
  <c r="E32" i="12"/>
  <c r="D9" i="13"/>
  <c r="D32" i="12"/>
  <c r="C32" i="12"/>
  <c r="B9" i="13" s="1"/>
  <c r="G27" i="12"/>
  <c r="F8" i="13" s="1"/>
  <c r="F27" i="12"/>
  <c r="E8" i="13" s="1"/>
  <c r="E27" i="12"/>
  <c r="D8" i="13" s="1"/>
  <c r="D27" i="12"/>
  <c r="C8" i="13" s="1"/>
  <c r="C27" i="12"/>
  <c r="B8" i="13" s="1"/>
  <c r="G22" i="12"/>
  <c r="F22" i="12"/>
  <c r="E22" i="12"/>
  <c r="D22" i="12"/>
  <c r="C22" i="12"/>
  <c r="G17" i="12"/>
  <c r="F6" i="13"/>
  <c r="F17" i="12"/>
  <c r="E6" i="13"/>
  <c r="E17" i="12"/>
  <c r="D6" i="13"/>
  <c r="D17" i="12"/>
  <c r="C6" i="13"/>
  <c r="C17" i="12"/>
  <c r="C408" i="12"/>
  <c r="G12" i="12"/>
  <c r="F12" i="12"/>
  <c r="E12" i="12"/>
  <c r="D12" i="12"/>
  <c r="D408" i="12" s="1"/>
  <c r="C12" i="12"/>
  <c r="G7" i="12"/>
  <c r="F7" i="12"/>
  <c r="E4" i="13"/>
  <c r="E7" i="12"/>
  <c r="D4" i="13"/>
  <c r="D7" i="12"/>
  <c r="C4" i="13"/>
  <c r="C85" i="13" s="1"/>
  <c r="C7" i="12"/>
  <c r="B4" i="13"/>
  <c r="F212" i="12"/>
  <c r="E45" i="13"/>
  <c r="F332" i="12"/>
  <c r="E69" i="13"/>
  <c r="F147" i="12"/>
  <c r="E32" i="13" s="1"/>
  <c r="B32" i="13"/>
  <c r="F67" i="12"/>
  <c r="E16" i="13" s="1"/>
  <c r="F62" i="12"/>
  <c r="E15" i="13" s="1"/>
  <c r="C9" i="13"/>
  <c r="G408" i="12"/>
  <c r="F272" i="12"/>
  <c r="E57" i="13" s="1"/>
  <c r="F307" i="12"/>
  <c r="E64" i="13"/>
  <c r="F217" i="12"/>
  <c r="E46" i="13" s="1"/>
  <c r="E408" i="12"/>
  <c r="F387" i="12"/>
  <c r="E80" i="13"/>
  <c r="F187" i="12"/>
  <c r="E40" i="13"/>
  <c r="F162" i="12"/>
  <c r="E35" i="13" s="1"/>
  <c r="F362" i="12"/>
  <c r="E75" i="13"/>
  <c r="F322" i="12"/>
  <c r="E67" i="13" s="1"/>
  <c r="F352" i="12"/>
  <c r="E73" i="13"/>
  <c r="F207" i="12"/>
  <c r="E44" i="13" s="1"/>
  <c r="F112" i="12"/>
  <c r="E25" i="13"/>
  <c r="F252" i="12"/>
  <c r="E53" i="13"/>
  <c r="F347" i="12"/>
  <c r="E72" i="13"/>
  <c r="F302" i="12"/>
  <c r="E63" i="13"/>
  <c r="F167" i="12"/>
  <c r="E36" i="13" s="1"/>
  <c r="F192" i="12"/>
  <c r="E41" i="13"/>
  <c r="F4" i="13"/>
  <c r="B6" i="13"/>
  <c r="D85" i="13" l="1"/>
  <c r="E85" i="13"/>
  <c r="B85" i="13"/>
  <c r="F85" i="13"/>
  <c r="F408" i="12"/>
</calcChain>
</file>

<file path=xl/sharedStrings.xml><?xml version="1.0" encoding="utf-8"?>
<sst xmlns="http://schemas.openxmlformats.org/spreadsheetml/2006/main" count="582" uniqueCount="95">
  <si>
    <t>İL ADI</t>
  </si>
  <si>
    <t>KIRKLARELİ</t>
  </si>
  <si>
    <t>KOCAELİ</t>
  </si>
  <si>
    <t>KONYA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</si>
  <si>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</si>
  <si>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</si>
  <si>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</si>
  <si>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</si>
  <si>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</si>
  <si>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</si>
  <si>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</si>
  <si>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</si>
  <si>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</si>
  <si>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</si>
  <si>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</si>
  <si>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</si>
  <si>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</si>
  <si>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</si>
  <si>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</si>
  <si>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YALOVA</t>
  </si>
  <si>
    <t>ANKARA</t>
  </si>
  <si>
    <t>AMASYA</t>
  </si>
  <si>
    <t>AĞRI</t>
  </si>
  <si>
    <t>AFYONKARAHİSAR</t>
  </si>
  <si>
    <t>ADIYAMAN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</si>
  <si>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</si>
  <si>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</si>
  <si>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</si>
  <si>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</si>
  <si>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</si>
  <si>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</si>
  <si>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</si>
  <si>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</si>
  <si>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</si>
  <si>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</si>
  <si>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</si>
  <si>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ÇORUM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</si>
  <si>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</si>
  <si>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</si>
  <si>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</si>
  <si>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</si>
  <si>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</si>
  <si>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</si>
  <si>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</si>
  <si>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</si>
  <si>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</si>
  <si>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HATAY</t>
  </si>
  <si>
    <t>ISPARTA</t>
  </si>
  <si>
    <t>MERSİN</t>
  </si>
  <si>
    <t>İSTANBUL</t>
  </si>
  <si>
    <t>İZMİR</t>
  </si>
  <si>
    <t>KARS</t>
  </si>
  <si>
    <t>KASTAMONU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</si>
  <si>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</si>
  <si>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</si>
  <si>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</si>
  <si>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</si>
  <si>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</si>
  <si>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</si>
  <si>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</si>
  <si>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</si>
  <si>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</si>
  <si>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</si>
  <si>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</si>
  <si>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</si>
  <si>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</si>
  <si>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</si>
  <si>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</si>
  <si>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</si>
  <si>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</si>
  <si>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</si>
  <si>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IĞDIR</t>
  </si>
  <si>
    <t>KARABÜK</t>
  </si>
  <si>
    <t>KİLİS</t>
  </si>
  <si>
    <t>OSMANİYE</t>
  </si>
  <si>
    <t>DÜZCE</t>
  </si>
  <si>
    <t>ÜCRETLİ GÖREVLENDİRİLEN  ÖĞRETMEN  (MERKEZ VE İLÇELER DAHİL)</t>
  </si>
  <si>
    <t xml:space="preserve">
Eğitim Fakültesi Mezunu Sayısı 
</t>
  </si>
  <si>
    <t>Lisans Mezunu Sayısı (Eğitim Fakültesi Hariç)</t>
  </si>
  <si>
    <t xml:space="preserve">Önlisans Mezunu Sayısı  </t>
  </si>
  <si>
    <t>Toplam</t>
  </si>
  <si>
    <t xml:space="preserve">Norm Kadro İHTİYACI </t>
  </si>
  <si>
    <t xml:space="preserve">SINIF ÖĞRETMENİ </t>
  </si>
  <si>
    <t xml:space="preserve">BRANŞ ÖĞRETMENİ </t>
  </si>
  <si>
    <t xml:space="preserve">TOPLAM </t>
  </si>
  <si>
    <t xml:space="preserve">ADANA </t>
  </si>
  <si>
    <t xml:space="preserve">OKUL ÖNCESİ ÖĞRETMENİ </t>
  </si>
  <si>
    <t xml:space="preserve">GENEL TOPLAM </t>
  </si>
  <si>
    <t xml:space="preserve">ZİHİNSEL-GÖRME-İŞİTME ENGELLİLER SINIF ÖĞRETMENİ </t>
  </si>
  <si>
    <t>ÇANKIRI</t>
  </si>
  <si>
    <t>DENİZLİ</t>
  </si>
  <si>
    <t>HAKKARİ</t>
  </si>
  <si>
    <t>KAYSERİ</t>
  </si>
  <si>
    <t>KIRŞEHİR</t>
  </si>
  <si>
    <t>2017-2018 YILLARI ÜCRETLİ GÖREVLENDİRİLEN  ÖĞRETMEN  (MERKEZ VE İLÇELER DAHİL)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</si>
</sst>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10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name val="Arial Tur"/>
      <charset val="162"/>
    </font>
    <font>
      <b/>
      <sz val="13"/>
      <name val="Calibri"/>
      <family val="2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0" fontId="4" fillId="0" borderId="0"/>
  </cellStyleXfs>
  <cellXfs count="7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2" borderId="1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8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_Sayfa1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tabSelected="1" zoomScaleNormal="100" workbookViewId="0">
      <pane xSplit="1" ySplit="2" topLeftCell="B396" activePane="bottomRight" state="frozen"/>
      <selection pane="topRight" activeCell="B1" sqref="B1"/>
      <selection pane="bottomLeft" activeCell="A4" sqref="A4"/>
      <selection pane="bottomRight" activeCell="K212" sqref="K212"/>
    </sheetView>
  </sheetViews>
  <sheetFormatPr defaultRowHeight="14.25"/>
  <cols>
    <col min="1" max="1" width="14.42578125" style="22" customWidth="1"/>
    <col min="2" max="2" width="60.28515625" style="22" customWidth="1"/>
    <col min="3" max="4" width="20.7109375" style="20" customWidth="1"/>
    <col min="5" max="5" width="20.28515625" style="20" customWidth="1"/>
    <col min="6" max="6" width="17" style="20" customWidth="1"/>
    <col min="7" max="7" width="19" style="20" customWidth="1"/>
    <col min="8" max="16384" width="9.140625" style="7"/>
  </cols>
  <sheetData>
    <row r="1" spans="1:7" ht="33.6" customHeight="1">
      <c r="A1" s="70" t="s">
        <v>94</v>
      </c>
      <c r="B1" s="71"/>
      <c r="C1" s="71"/>
      <c r="D1" s="71"/>
      <c r="E1" s="71"/>
      <c r="F1" s="71"/>
      <c r="G1" s="72"/>
    </row>
    <row r="2" spans="1:7" ht="66.75" customHeight="1" thickBot="1">
      <c r="A2" s="66"/>
      <c r="B2" s="23"/>
      <c r="C2" s="5" t="s">
        <v>77</v>
      </c>
      <c r="D2" s="5" t="s">
        <v>78</v>
      </c>
      <c r="E2" s="5" t="s">
        <v>79</v>
      </c>
      <c r="F2" s="5" t="s">
        <v>80</v>
      </c>
      <c r="G2" s="6" t="s">
        <v>81</v>
      </c>
    </row>
    <row r="3" spans="1:7" ht="16.149999999999999" customHeight="1">
      <c r="A3" s="67" t="s">
        <v>85</v>
      </c>
      <c r="B3" s="24" t="s">
        <v>86</v>
      </c>
      <c r="C3" s="8">
        <v>123</v>
      </c>
      <c r="D3" s="8">
        <v>27</v>
      </c>
      <c r="E3" s="8">
        <v>35</v>
      </c>
      <c r="F3" s="8">
        <f>SUM(C3:E3)</f>
        <v>185</v>
      </c>
      <c r="G3" s="9">
        <v>103</v>
      </c>
    </row>
    <row r="4" spans="1:7" ht="16.149999999999999" customHeight="1">
      <c r="A4" s="67"/>
      <c r="B4" s="25" t="s">
        <v>82</v>
      </c>
      <c r="C4" s="4">
        <v>37</v>
      </c>
      <c r="D4" s="4">
        <v>23</v>
      </c>
      <c r="E4" s="4">
        <v>1</v>
      </c>
      <c r="F4" s="8">
        <f>SUM(C4:E4)</f>
        <v>61</v>
      </c>
      <c r="G4" s="10">
        <v>0</v>
      </c>
    </row>
    <row r="5" spans="1:7" ht="16.149999999999999" customHeight="1">
      <c r="A5" s="67"/>
      <c r="B5" s="26" t="s">
        <v>88</v>
      </c>
      <c r="C5" s="4">
        <v>61</v>
      </c>
      <c r="D5" s="4">
        <v>8</v>
      </c>
      <c r="E5" s="4">
        <v>0</v>
      </c>
      <c r="F5" s="8">
        <f>SUM(C5:E5)</f>
        <v>69</v>
      </c>
      <c r="G5" s="10">
        <v>210</v>
      </c>
    </row>
    <row r="6" spans="1:7" ht="16.149999999999999" customHeight="1">
      <c r="A6" s="67"/>
      <c r="B6" s="27" t="s">
        <v>83</v>
      </c>
      <c r="C6" s="4">
        <v>366</v>
      </c>
      <c r="D6" s="4">
        <v>381</v>
      </c>
      <c r="E6" s="4">
        <v>79</v>
      </c>
      <c r="F6" s="8">
        <f>SUM(C6:E6)</f>
        <v>826</v>
      </c>
      <c r="G6" s="10">
        <v>1914</v>
      </c>
    </row>
    <row r="7" spans="1:7" s="43" customFormat="1" ht="16.149999999999999" customHeight="1" thickBot="1">
      <c r="A7" s="67"/>
      <c r="B7" s="48" t="s">
        <v>84</v>
      </c>
      <c r="C7" s="49">
        <f>C3+C4+C5+C6</f>
        <v>587</v>
      </c>
      <c r="D7" s="49">
        <f>D3+D4+D5+D6</f>
        <v>439</v>
      </c>
      <c r="E7" s="49">
        <f>E3+E4+E5+E6</f>
        <v>115</v>
      </c>
      <c r="F7" s="49">
        <f>F3+F4+F5+F6</f>
        <v>1141</v>
      </c>
      <c r="G7" s="49">
        <f>G3+G4+G5+G6</f>
        <v>2227</v>
      </c>
    </row>
    <row r="8" spans="1:7" ht="16.149999999999999" customHeight="1">
      <c r="A8" s="67" t="s">
        <v>24</v>
      </c>
      <c r="B8" s="24" t="s">
        <v>86</v>
      </c>
      <c r="C8" s="8"/>
      <c r="D8" s="8"/>
      <c r="E8" s="8"/>
      <c r="F8" s="8"/>
      <c r="G8" s="9"/>
    </row>
    <row r="9" spans="1:7" ht="16.149999999999999" customHeight="1">
      <c r="A9" s="67"/>
      <c r="B9" s="25" t="s">
        <v>82</v>
      </c>
      <c r="C9" s="4"/>
      <c r="D9" s="4"/>
      <c r="E9" s="4"/>
      <c r="F9" s="8"/>
      <c r="G9" s="10"/>
    </row>
    <row r="10" spans="1:7" ht="16.149999999999999" customHeight="1">
      <c r="A10" s="67"/>
      <c r="B10" s="26" t="s">
        <v>88</v>
      </c>
      <c r="C10" s="4"/>
      <c r="D10" s="4"/>
      <c r="E10" s="4"/>
      <c r="F10" s="8"/>
      <c r="G10" s="10"/>
    </row>
    <row r="11" spans="1:7" ht="16.149999999999999" customHeight="1">
      <c r="A11" s="67"/>
      <c r="B11" s="27" t="s">
        <v>83</v>
      </c>
      <c r="C11" s="4"/>
      <c r="D11" s="4"/>
      <c r="E11" s="4"/>
      <c r="F11" s="8"/>
      <c r="G11" s="10"/>
    </row>
    <row r="12" spans="1:7" s="43" customFormat="1" ht="15.75" customHeight="1" thickBot="1">
      <c r="A12" s="67"/>
      <c r="B12" s="48" t="s">
        <v>84</v>
      </c>
      <c r="C12" s="49">
        <f>C8+C9+C10+C11</f>
        <v>0</v>
      </c>
      <c r="D12" s="49">
        <f>D8+D9+D10+D11</f>
        <v>0</v>
      </c>
      <c r="E12" s="49">
        <f>E8+E9+E10+E11</f>
        <v>0</v>
      </c>
      <c r="F12" s="49">
        <f>F8+F9+F10+F11</f>
        <v>0</v>
      </c>
      <c r="G12" s="49">
        <f>G8+G9+G10+G11</f>
        <v>0</v>
      </c>
    </row>
    <row r="13" spans="1:7" ht="23.25" customHeight="1">
      <c r="A13" s="69" t="s">
        <v>23</v>
      </c>
      <c r="B13" s="24" t="s">
        <v>86</v>
      </c>
      <c r="C13" s="8">
        <v>95</v>
      </c>
      <c r="D13" s="8">
        <v>10</v>
      </c>
      <c r="E13" s="8">
        <v>8</v>
      </c>
      <c r="F13" s="8">
        <f>SUM(C13:E13)</f>
        <v>113</v>
      </c>
      <c r="G13" s="9">
        <v>21</v>
      </c>
    </row>
    <row r="14" spans="1:7" ht="21" customHeight="1">
      <c r="A14" s="69"/>
      <c r="B14" s="25" t="s">
        <v>82</v>
      </c>
      <c r="C14" s="4">
        <v>134</v>
      </c>
      <c r="D14" s="4">
        <v>25</v>
      </c>
      <c r="E14" s="4">
        <v>1</v>
      </c>
      <c r="F14" s="8">
        <f>SUM(C14:E14)</f>
        <v>160</v>
      </c>
      <c r="G14" s="10">
        <v>102</v>
      </c>
    </row>
    <row r="15" spans="1:7" ht="18.75" customHeight="1">
      <c r="A15" s="69"/>
      <c r="B15" s="26" t="s">
        <v>88</v>
      </c>
      <c r="C15" s="4">
        <v>34</v>
      </c>
      <c r="D15" s="4">
        <v>28</v>
      </c>
      <c r="E15" s="4">
        <v>0</v>
      </c>
      <c r="F15" s="8">
        <f>SUM(C15:E15)</f>
        <v>62</v>
      </c>
      <c r="G15" s="10">
        <v>106</v>
      </c>
    </row>
    <row r="16" spans="1:7" ht="24" customHeight="1">
      <c r="A16" s="69"/>
      <c r="B16" s="27" t="s">
        <v>83</v>
      </c>
      <c r="C16" s="4">
        <v>225</v>
      </c>
      <c r="D16" s="4">
        <v>240</v>
      </c>
      <c r="E16" s="4">
        <v>58</v>
      </c>
      <c r="F16" s="8">
        <f>SUM(C16:E16)</f>
        <v>523</v>
      </c>
      <c r="G16" s="10">
        <v>1053</v>
      </c>
    </row>
    <row r="17" spans="1:7" s="43" customFormat="1" ht="25.5" customHeight="1" thickBot="1">
      <c r="A17" s="69"/>
      <c r="B17" s="48" t="s">
        <v>84</v>
      </c>
      <c r="C17" s="49">
        <f>C13+C14+C15+C16</f>
        <v>488</v>
      </c>
      <c r="D17" s="49">
        <f>D13+D14+D15+D16</f>
        <v>303</v>
      </c>
      <c r="E17" s="49">
        <f>E13+E14+E15+E16</f>
        <v>67</v>
      </c>
      <c r="F17" s="49">
        <f>F13+F14+F15+F16</f>
        <v>858</v>
      </c>
      <c r="G17" s="49">
        <f>G13+G14+G15+G16</f>
        <v>1282</v>
      </c>
    </row>
    <row r="18" spans="1:7" ht="16.149999999999999" customHeight="1">
      <c r="A18" s="67" t="s">
        <v>22</v>
      </c>
      <c r="B18" s="24" t="s">
        <v>86</v>
      </c>
      <c r="C18" s="8"/>
      <c r="D18" s="8"/>
      <c r="E18" s="8"/>
      <c r="F18" s="8"/>
      <c r="G18" s="9"/>
    </row>
    <row r="19" spans="1:7" ht="16.149999999999999" customHeight="1">
      <c r="A19" s="67"/>
      <c r="B19" s="25" t="s">
        <v>82</v>
      </c>
      <c r="C19" s="4"/>
      <c r="D19" s="4"/>
      <c r="E19" s="44"/>
      <c r="F19" s="8"/>
      <c r="G19" s="10"/>
    </row>
    <row r="20" spans="1:7" ht="16.149999999999999" customHeight="1">
      <c r="A20" s="67"/>
      <c r="B20" s="26" t="s">
        <v>88</v>
      </c>
      <c r="C20" s="4"/>
      <c r="D20" s="4"/>
      <c r="E20" s="44"/>
      <c r="F20" s="8"/>
      <c r="G20" s="10"/>
    </row>
    <row r="21" spans="1:7" ht="16.149999999999999" customHeight="1">
      <c r="A21" s="67"/>
      <c r="B21" s="27" t="s">
        <v>83</v>
      </c>
      <c r="C21" s="4"/>
      <c r="D21" s="4"/>
      <c r="E21" s="44"/>
      <c r="F21" s="8"/>
      <c r="G21" s="10"/>
    </row>
    <row r="22" spans="1:7" s="43" customFormat="1" ht="16.149999999999999" customHeight="1" thickBot="1">
      <c r="A22" s="67"/>
      <c r="B22" s="50" t="s">
        <v>84</v>
      </c>
      <c r="C22" s="49">
        <f>C18+C19+C20+C21</f>
        <v>0</v>
      </c>
      <c r="D22" s="49">
        <f>D18+D19+D20+D21</f>
        <v>0</v>
      </c>
      <c r="E22" s="49">
        <f>E18+E19+E20+E21</f>
        <v>0</v>
      </c>
      <c r="F22" s="49">
        <f>F18+F19+F20+F21</f>
        <v>0</v>
      </c>
      <c r="G22" s="49">
        <f>G18+G19+G20+G21</f>
        <v>0</v>
      </c>
    </row>
    <row r="23" spans="1:7" ht="16.149999999999999" customHeight="1">
      <c r="A23" s="67" t="s">
        <v>11</v>
      </c>
      <c r="B23" s="28" t="s">
        <v>86</v>
      </c>
      <c r="C23" s="4">
        <v>36</v>
      </c>
      <c r="D23" s="4">
        <v>8</v>
      </c>
      <c r="E23" s="4">
        <v>5</v>
      </c>
      <c r="F23" s="8">
        <f>SUM(C23:E23)</f>
        <v>49</v>
      </c>
      <c r="G23" s="10">
        <v>4</v>
      </c>
    </row>
    <row r="24" spans="1:7" ht="16.149999999999999" customHeight="1">
      <c r="A24" s="67"/>
      <c r="B24" s="25" t="s">
        <v>82</v>
      </c>
      <c r="C24" s="4">
        <v>39</v>
      </c>
      <c r="D24" s="4">
        <v>8</v>
      </c>
      <c r="E24" s="4">
        <v>0</v>
      </c>
      <c r="F24" s="8">
        <f>SUM(C24:E24)</f>
        <v>47</v>
      </c>
      <c r="G24" s="10">
        <v>0</v>
      </c>
    </row>
    <row r="25" spans="1:7" ht="16.149999999999999" customHeight="1">
      <c r="A25" s="67"/>
      <c r="B25" s="26" t="s">
        <v>88</v>
      </c>
      <c r="C25" s="4">
        <v>28</v>
      </c>
      <c r="D25" s="4">
        <v>23</v>
      </c>
      <c r="E25" s="4">
        <v>6</v>
      </c>
      <c r="F25" s="8">
        <f>SUM(C25:E25)</f>
        <v>57</v>
      </c>
      <c r="G25" s="10">
        <v>86</v>
      </c>
    </row>
    <row r="26" spans="1:7" ht="16.149999999999999" customHeight="1">
      <c r="A26" s="67"/>
      <c r="B26" s="27" t="s">
        <v>83</v>
      </c>
      <c r="C26" s="4">
        <v>139</v>
      </c>
      <c r="D26" s="4">
        <v>105</v>
      </c>
      <c r="E26" s="4">
        <v>9</v>
      </c>
      <c r="F26" s="8">
        <f>SUM(C26:E26)</f>
        <v>253</v>
      </c>
      <c r="G26" s="10">
        <v>585</v>
      </c>
    </row>
    <row r="27" spans="1:7" s="43" customFormat="1" ht="16.149999999999999" customHeight="1" thickBot="1">
      <c r="A27" s="67"/>
      <c r="B27" s="48" t="s">
        <v>84</v>
      </c>
      <c r="C27" s="49">
        <f>C23+C24+C25+C26</f>
        <v>242</v>
      </c>
      <c r="D27" s="49">
        <f>D23+D24+D25+D26</f>
        <v>144</v>
      </c>
      <c r="E27" s="49">
        <f>E23+E24+E25+E26</f>
        <v>20</v>
      </c>
      <c r="F27" s="49">
        <f>F23+F24+F25+F26</f>
        <v>406</v>
      </c>
      <c r="G27" s="49">
        <f>G23+G24+G25+G26</f>
        <v>675</v>
      </c>
    </row>
    <row r="28" spans="1:7" ht="16.149999999999999" customHeight="1">
      <c r="A28" s="67" t="s">
        <v>21</v>
      </c>
      <c r="B28" s="24" t="s">
        <v>86</v>
      </c>
      <c r="C28" s="8">
        <v>20</v>
      </c>
      <c r="D28" s="8">
        <v>11</v>
      </c>
      <c r="E28" s="8">
        <v>14</v>
      </c>
      <c r="F28" s="8">
        <f>SUM(C28:E28)</f>
        <v>45</v>
      </c>
      <c r="G28" s="9">
        <v>15</v>
      </c>
    </row>
    <row r="29" spans="1:7" ht="16.149999999999999" customHeight="1">
      <c r="A29" s="67"/>
      <c r="B29" s="25" t="s">
        <v>82</v>
      </c>
      <c r="C29" s="4">
        <v>13</v>
      </c>
      <c r="D29" s="4">
        <v>27</v>
      </c>
      <c r="E29" s="36">
        <v>0</v>
      </c>
      <c r="F29" s="8">
        <f>SUM(C29:E29)</f>
        <v>40</v>
      </c>
      <c r="G29" s="10">
        <v>27</v>
      </c>
    </row>
    <row r="30" spans="1:7" ht="16.149999999999999" customHeight="1">
      <c r="A30" s="67"/>
      <c r="B30" s="26" t="s">
        <v>88</v>
      </c>
      <c r="C30" s="4">
        <v>3</v>
      </c>
      <c r="D30" s="4">
        <v>3</v>
      </c>
      <c r="E30" s="36">
        <v>0</v>
      </c>
      <c r="F30" s="8">
        <f>SUM(C30:E30)</f>
        <v>6</v>
      </c>
      <c r="G30" s="10">
        <v>88</v>
      </c>
    </row>
    <row r="31" spans="1:7" ht="16.149999999999999" customHeight="1">
      <c r="A31" s="67"/>
      <c r="B31" s="27" t="s">
        <v>83</v>
      </c>
      <c r="C31" s="4">
        <v>32</v>
      </c>
      <c r="D31" s="4">
        <v>168</v>
      </c>
      <c r="E31" s="36">
        <v>7</v>
      </c>
      <c r="F31" s="8">
        <f>SUM(C31:E31)</f>
        <v>207</v>
      </c>
      <c r="G31" s="10">
        <v>656</v>
      </c>
    </row>
    <row r="32" spans="1:7" s="43" customFormat="1" ht="16.149999999999999" customHeight="1" thickBot="1">
      <c r="A32" s="67"/>
      <c r="B32" s="48" t="s">
        <v>84</v>
      </c>
      <c r="C32" s="49">
        <f>C28+C29+C30+C31</f>
        <v>68</v>
      </c>
      <c r="D32" s="49">
        <f>D28+D29+D30+D31</f>
        <v>209</v>
      </c>
      <c r="E32" s="49">
        <f>E28+E29+E30+E31</f>
        <v>21</v>
      </c>
      <c r="F32" s="49">
        <f>F28+F29+F30+F31</f>
        <v>298</v>
      </c>
      <c r="G32" s="49">
        <f>G28+G29+G30+G31</f>
        <v>786</v>
      </c>
    </row>
    <row r="33" spans="1:7" ht="16.149999999999999" customHeight="1">
      <c r="A33" s="67" t="s">
        <v>20</v>
      </c>
      <c r="B33" s="24" t="s">
        <v>86</v>
      </c>
      <c r="C33" s="8"/>
      <c r="D33" s="8"/>
      <c r="E33" s="8"/>
      <c r="F33" s="8"/>
      <c r="G33" s="9"/>
    </row>
    <row r="34" spans="1:7" ht="16.149999999999999" customHeight="1">
      <c r="A34" s="67"/>
      <c r="B34" s="25" t="s">
        <v>82</v>
      </c>
      <c r="C34" s="4"/>
      <c r="D34" s="4"/>
      <c r="E34" s="36"/>
      <c r="F34" s="8"/>
      <c r="G34" s="10"/>
    </row>
    <row r="35" spans="1:7" ht="16.149999999999999" customHeight="1">
      <c r="A35" s="67"/>
      <c r="B35" s="26" t="s">
        <v>88</v>
      </c>
      <c r="C35" s="4"/>
      <c r="D35" s="4"/>
      <c r="E35" s="36"/>
      <c r="F35" s="8"/>
      <c r="G35" s="10"/>
    </row>
    <row r="36" spans="1:7" ht="16.149999999999999" customHeight="1">
      <c r="A36" s="67"/>
      <c r="B36" s="27" t="s">
        <v>83</v>
      </c>
      <c r="C36" s="4"/>
      <c r="D36" s="4"/>
      <c r="E36" s="36"/>
      <c r="F36" s="8"/>
      <c r="G36" s="10"/>
    </row>
    <row r="37" spans="1:7" s="43" customFormat="1" ht="16.149999999999999" customHeight="1" thickBot="1">
      <c r="A37" s="67"/>
      <c r="B37" s="48" t="s">
        <v>84</v>
      </c>
      <c r="C37" s="49">
        <f>C33+C34+C35+C36</f>
        <v>0</v>
      </c>
      <c r="D37" s="49">
        <f>D33+D34+D35+D36</f>
        <v>0</v>
      </c>
      <c r="E37" s="49">
        <f>E33+E34+E35+E36</f>
        <v>0</v>
      </c>
      <c r="F37" s="49">
        <f>F33+F34+F35+F36</f>
        <v>0</v>
      </c>
      <c r="G37" s="49">
        <f>G33+G34+G35+G36</f>
        <v>0</v>
      </c>
    </row>
    <row r="38" spans="1:7" ht="16.149999999999999" customHeight="1">
      <c r="A38" s="67" t="s">
        <v>25</v>
      </c>
      <c r="B38" s="24" t="s">
        <v>86</v>
      </c>
      <c r="C38" s="8">
        <v>185</v>
      </c>
      <c r="D38" s="8">
        <v>36</v>
      </c>
      <c r="E38" s="8">
        <v>42</v>
      </c>
      <c r="F38" s="8">
        <f>SUM(C38:E38)</f>
        <v>263</v>
      </c>
      <c r="G38" s="9">
        <v>76</v>
      </c>
    </row>
    <row r="39" spans="1:7" ht="16.149999999999999" customHeight="1">
      <c r="A39" s="67"/>
      <c r="B39" s="25" t="s">
        <v>82</v>
      </c>
      <c r="C39" s="4">
        <v>107</v>
      </c>
      <c r="D39" s="4">
        <v>45</v>
      </c>
      <c r="E39" s="4">
        <v>32</v>
      </c>
      <c r="F39" s="8">
        <f>SUM(C39:E39)</f>
        <v>184</v>
      </c>
      <c r="G39" s="10">
        <v>177</v>
      </c>
    </row>
    <row r="40" spans="1:7" ht="16.149999999999999" customHeight="1">
      <c r="A40" s="67"/>
      <c r="B40" s="26" t="s">
        <v>88</v>
      </c>
      <c r="C40" s="4">
        <v>153</v>
      </c>
      <c r="D40" s="4">
        <v>85</v>
      </c>
      <c r="E40" s="4">
        <v>73</v>
      </c>
      <c r="F40" s="8">
        <f>SUM(C40:E40)</f>
        <v>311</v>
      </c>
      <c r="G40" s="10">
        <v>451</v>
      </c>
    </row>
    <row r="41" spans="1:7" ht="16.149999999999999" customHeight="1">
      <c r="A41" s="67"/>
      <c r="B41" s="27" t="s">
        <v>83</v>
      </c>
      <c r="C41" s="4">
        <v>669</v>
      </c>
      <c r="D41" s="4">
        <v>405</v>
      </c>
      <c r="E41" s="4">
        <v>330</v>
      </c>
      <c r="F41" s="8">
        <f>SUM(C41:E41)</f>
        <v>1404</v>
      </c>
      <c r="G41" s="10">
        <v>1639</v>
      </c>
    </row>
    <row r="42" spans="1:7" s="43" customFormat="1" ht="16.149999999999999" customHeight="1" thickBot="1">
      <c r="A42" s="67"/>
      <c r="B42" s="48" t="s">
        <v>84</v>
      </c>
      <c r="C42" s="49">
        <f>C38+C39+C40+C41</f>
        <v>1114</v>
      </c>
      <c r="D42" s="49">
        <f>D38+D39+D40+D41</f>
        <v>571</v>
      </c>
      <c r="E42" s="49">
        <f>E38+E39+E40+E41</f>
        <v>477</v>
      </c>
      <c r="F42" s="49">
        <f>F38+F39+F40+F41</f>
        <v>2162</v>
      </c>
      <c r="G42" s="49">
        <f>G38+G39+G40+G41</f>
        <v>2343</v>
      </c>
    </row>
    <row r="43" spans="1:7" ht="16.149999999999999" customHeight="1">
      <c r="A43" s="67" t="s">
        <v>18</v>
      </c>
      <c r="B43" s="24" t="s">
        <v>86</v>
      </c>
      <c r="C43" s="8">
        <v>5</v>
      </c>
      <c r="D43" s="8">
        <v>2</v>
      </c>
      <c r="E43" s="8">
        <v>9</v>
      </c>
      <c r="F43" s="8">
        <f>SUM(C43:E43)</f>
        <v>16</v>
      </c>
      <c r="G43" s="9">
        <v>13</v>
      </c>
    </row>
    <row r="44" spans="1:7" ht="16.149999999999999" customHeight="1">
      <c r="A44" s="67"/>
      <c r="B44" s="25" t="s">
        <v>82</v>
      </c>
      <c r="C44" s="4">
        <v>34</v>
      </c>
      <c r="D44" s="4">
        <v>54</v>
      </c>
      <c r="E44" s="4">
        <v>1</v>
      </c>
      <c r="F44" s="8">
        <f>SUM(C44:E44)</f>
        <v>89</v>
      </c>
      <c r="G44" s="10">
        <v>63</v>
      </c>
    </row>
    <row r="45" spans="1:7" ht="16.149999999999999" customHeight="1">
      <c r="A45" s="67"/>
      <c r="B45" s="26" t="s">
        <v>88</v>
      </c>
      <c r="C45" s="4">
        <v>0</v>
      </c>
      <c r="D45" s="4">
        <v>0</v>
      </c>
      <c r="E45" s="4">
        <v>0</v>
      </c>
      <c r="F45" s="8">
        <f>SUM(C45:E45)</f>
        <v>0</v>
      </c>
      <c r="G45" s="10">
        <v>22</v>
      </c>
    </row>
    <row r="46" spans="1:7" ht="16.149999999999999" customHeight="1">
      <c r="A46" s="67"/>
      <c r="B46" s="27" t="s">
        <v>83</v>
      </c>
      <c r="C46" s="4">
        <v>40</v>
      </c>
      <c r="D46" s="4">
        <v>62</v>
      </c>
      <c r="E46" s="4">
        <v>4</v>
      </c>
      <c r="F46" s="8">
        <f>SUM(C46:E46)</f>
        <v>106</v>
      </c>
      <c r="G46" s="10">
        <v>309</v>
      </c>
    </row>
    <row r="47" spans="1:7" s="43" customFormat="1" ht="16.149999999999999" customHeight="1" thickBot="1">
      <c r="A47" s="67"/>
      <c r="B47" s="48" t="s">
        <v>84</v>
      </c>
      <c r="C47" s="49">
        <f>C43+C44+C45+C46</f>
        <v>79</v>
      </c>
      <c r="D47" s="49">
        <f>D43+D44+D45+D46</f>
        <v>118</v>
      </c>
      <c r="E47" s="49">
        <f>E43+E44+E45+E46</f>
        <v>14</v>
      </c>
      <c r="F47" s="49">
        <f>F43+F44+F45+F46</f>
        <v>211</v>
      </c>
      <c r="G47" s="49">
        <f>G43+G44+G45+G46</f>
        <v>407</v>
      </c>
    </row>
    <row r="48" spans="1:7" ht="16.149999999999999" customHeight="1">
      <c r="A48" s="67" t="s">
        <v>26</v>
      </c>
      <c r="B48" s="24" t="s">
        <v>86</v>
      </c>
      <c r="C48" s="8"/>
      <c r="D48" s="8"/>
      <c r="E48" s="8"/>
      <c r="F48" s="8"/>
      <c r="G48" s="9"/>
    </row>
    <row r="49" spans="1:7" ht="16.149999999999999" customHeight="1">
      <c r="A49" s="67"/>
      <c r="B49" s="25" t="s">
        <v>82</v>
      </c>
      <c r="C49" s="4"/>
      <c r="D49" s="4"/>
      <c r="E49" s="4"/>
      <c r="F49" s="8"/>
      <c r="G49" s="10"/>
    </row>
    <row r="50" spans="1:7" ht="16.149999999999999" customHeight="1">
      <c r="A50" s="67"/>
      <c r="B50" s="26" t="s">
        <v>88</v>
      </c>
      <c r="C50" s="4"/>
      <c r="D50" s="4"/>
      <c r="E50" s="4"/>
      <c r="F50" s="8"/>
      <c r="G50" s="10"/>
    </row>
    <row r="51" spans="1:7" ht="16.149999999999999" customHeight="1">
      <c r="A51" s="67"/>
      <c r="B51" s="27" t="s">
        <v>83</v>
      </c>
      <c r="C51" s="4"/>
      <c r="D51" s="4"/>
      <c r="E51" s="4"/>
      <c r="F51" s="8"/>
      <c r="G51" s="10"/>
    </row>
    <row r="52" spans="1:7" s="43" customFormat="1" ht="16.149999999999999" customHeight="1" thickBot="1">
      <c r="A52" s="67"/>
      <c r="B52" s="48" t="s">
        <v>84</v>
      </c>
      <c r="C52" s="49">
        <f>C48+C49+C50+C51</f>
        <v>0</v>
      </c>
      <c r="D52" s="49">
        <f>D48+D49+D50+D51</f>
        <v>0</v>
      </c>
      <c r="E52" s="49">
        <f>E48+E49+E50+E51</f>
        <v>0</v>
      </c>
      <c r="F52" s="49">
        <f>F48+F49+F50+F51</f>
        <v>0</v>
      </c>
      <c r="G52" s="49">
        <f>G48+G49+G50+G51</f>
        <v>0</v>
      </c>
    </row>
    <row r="53" spans="1:7" ht="16.149999999999999" customHeight="1">
      <c r="A53" s="67" t="s">
        <v>27</v>
      </c>
      <c r="B53" s="24" t="s">
        <v>86</v>
      </c>
      <c r="C53" s="8"/>
      <c r="D53" s="8"/>
      <c r="E53" s="8"/>
      <c r="F53" s="8"/>
      <c r="G53" s="9"/>
    </row>
    <row r="54" spans="1:7" ht="16.149999999999999" customHeight="1">
      <c r="A54" s="67"/>
      <c r="B54" s="25" t="s">
        <v>82</v>
      </c>
      <c r="C54" s="4"/>
      <c r="D54" s="4"/>
      <c r="E54" s="4"/>
      <c r="F54" s="8"/>
      <c r="G54" s="10"/>
    </row>
    <row r="55" spans="1:7" ht="16.149999999999999" customHeight="1">
      <c r="A55" s="67"/>
      <c r="B55" s="26" t="s">
        <v>88</v>
      </c>
      <c r="C55" s="4"/>
      <c r="D55" s="4"/>
      <c r="E55" s="4"/>
      <c r="F55" s="8"/>
      <c r="G55" s="10"/>
    </row>
    <row r="56" spans="1:7" ht="16.149999999999999" customHeight="1">
      <c r="A56" s="67"/>
      <c r="B56" s="27" t="s">
        <v>83</v>
      </c>
      <c r="C56" s="4"/>
      <c r="D56" s="4"/>
      <c r="E56" s="4"/>
      <c r="F56" s="8"/>
      <c r="G56" s="10"/>
    </row>
    <row r="57" spans="1:7" s="43" customFormat="1" ht="16.149999999999999" customHeight="1" thickBot="1">
      <c r="A57" s="67"/>
      <c r="B57" s="48" t="s">
        <v>84</v>
      </c>
      <c r="C57" s="49">
        <f>C53+C54+C55+C56</f>
        <v>0</v>
      </c>
      <c r="D57" s="49">
        <f>D53+D54+D55+D56</f>
        <v>0</v>
      </c>
      <c r="E57" s="49">
        <f>E53+E54+E55+E56</f>
        <v>0</v>
      </c>
      <c r="F57" s="49">
        <f>F53+F54+F55+F56</f>
        <v>0</v>
      </c>
      <c r="G57" s="49">
        <f>G53+G54+G55+G56</f>
        <v>0</v>
      </c>
    </row>
    <row r="58" spans="1:7" ht="16.149999999999999" customHeight="1">
      <c r="A58" s="67" t="s">
        <v>28</v>
      </c>
      <c r="B58" s="24" t="s">
        <v>86</v>
      </c>
      <c r="C58" s="8">
        <v>100</v>
      </c>
      <c r="D58" s="8">
        <v>23</v>
      </c>
      <c r="E58" s="8">
        <v>30</v>
      </c>
      <c r="F58" s="8">
        <f>SUM(C58:E58)</f>
        <v>153</v>
      </c>
      <c r="G58" s="9">
        <v>53</v>
      </c>
    </row>
    <row r="59" spans="1:7" ht="16.149999999999999" customHeight="1">
      <c r="A59" s="67"/>
      <c r="B59" s="25" t="s">
        <v>82</v>
      </c>
      <c r="C59" s="4">
        <v>42</v>
      </c>
      <c r="D59" s="4">
        <v>10</v>
      </c>
      <c r="E59" s="36">
        <v>2</v>
      </c>
      <c r="F59" s="8">
        <f>SUM(C59:E59)</f>
        <v>54</v>
      </c>
      <c r="G59" s="10">
        <v>26</v>
      </c>
    </row>
    <row r="60" spans="1:7" ht="16.149999999999999" customHeight="1">
      <c r="A60" s="67"/>
      <c r="B60" s="26" t="s">
        <v>88</v>
      </c>
      <c r="C60" s="4">
        <v>18</v>
      </c>
      <c r="D60" s="4">
        <v>16</v>
      </c>
      <c r="E60" s="36">
        <v>2</v>
      </c>
      <c r="F60" s="8">
        <f>SUM(C60:E60)</f>
        <v>36</v>
      </c>
      <c r="G60" s="10">
        <v>105</v>
      </c>
    </row>
    <row r="61" spans="1:7" ht="16.149999999999999" customHeight="1">
      <c r="A61" s="67"/>
      <c r="B61" s="27" t="s">
        <v>83</v>
      </c>
      <c r="C61" s="4">
        <v>160</v>
      </c>
      <c r="D61" s="4">
        <v>142</v>
      </c>
      <c r="E61" s="36">
        <v>79</v>
      </c>
      <c r="F61" s="8">
        <f>SUM(C61:E61)</f>
        <v>381</v>
      </c>
      <c r="G61" s="10">
        <v>388</v>
      </c>
    </row>
    <row r="62" spans="1:7" s="43" customFormat="1" ht="16.149999999999999" customHeight="1" thickBot="1">
      <c r="A62" s="67"/>
      <c r="B62" s="48" t="s">
        <v>84</v>
      </c>
      <c r="C62" s="49">
        <f>C58+C59+C60+C61</f>
        <v>320</v>
      </c>
      <c r="D62" s="49">
        <f>D58+D59+D60+D61</f>
        <v>191</v>
      </c>
      <c r="E62" s="49">
        <f>E58+E59+E60+E61</f>
        <v>113</v>
      </c>
      <c r="F62" s="49">
        <f>F58+F59+F60+F61</f>
        <v>624</v>
      </c>
      <c r="G62" s="49">
        <f>G58+G59+G60+G61</f>
        <v>572</v>
      </c>
    </row>
    <row r="63" spans="1:7" ht="16.149999999999999" customHeight="1">
      <c r="A63" s="67" t="s">
        <v>17</v>
      </c>
      <c r="B63" s="24" t="s">
        <v>86</v>
      </c>
      <c r="C63" s="8">
        <v>16</v>
      </c>
      <c r="D63" s="8">
        <v>0</v>
      </c>
      <c r="E63" s="8">
        <v>0</v>
      </c>
      <c r="F63" s="8">
        <f>SUM(C63:E63)</f>
        <v>16</v>
      </c>
      <c r="G63" s="9">
        <v>13</v>
      </c>
    </row>
    <row r="64" spans="1:7" ht="16.149999999999999" customHeight="1">
      <c r="A64" s="67"/>
      <c r="B64" s="25" t="s">
        <v>82</v>
      </c>
      <c r="C64" s="4">
        <v>18</v>
      </c>
      <c r="D64" s="4">
        <v>7</v>
      </c>
      <c r="E64" s="45">
        <v>0</v>
      </c>
      <c r="F64" s="8">
        <f>SUM(C64:E64)</f>
        <v>25</v>
      </c>
      <c r="G64" s="10">
        <v>20</v>
      </c>
    </row>
    <row r="65" spans="1:7" ht="16.149999999999999" customHeight="1">
      <c r="A65" s="67"/>
      <c r="B65" s="26" t="s">
        <v>88</v>
      </c>
      <c r="C65" s="4">
        <v>26</v>
      </c>
      <c r="D65" s="4">
        <v>48</v>
      </c>
      <c r="E65" s="45">
        <v>0</v>
      </c>
      <c r="F65" s="8">
        <f>SUM(C65:E65)</f>
        <v>74</v>
      </c>
      <c r="G65" s="10">
        <v>127</v>
      </c>
    </row>
    <row r="66" spans="1:7" ht="16.149999999999999" customHeight="1">
      <c r="A66" s="67"/>
      <c r="B66" s="27" t="s">
        <v>83</v>
      </c>
      <c r="C66" s="4">
        <v>45</v>
      </c>
      <c r="D66" s="4">
        <v>65</v>
      </c>
      <c r="E66" s="45">
        <v>12</v>
      </c>
      <c r="F66" s="8">
        <f>SUM(C66:E66)</f>
        <v>122</v>
      </c>
      <c r="G66" s="10">
        <v>327</v>
      </c>
    </row>
    <row r="67" spans="1:7" s="43" customFormat="1" ht="16.149999999999999" customHeight="1" thickBot="1">
      <c r="A67" s="67"/>
      <c r="B67" s="48" t="s">
        <v>84</v>
      </c>
      <c r="C67" s="49">
        <f>C63+C64+C65+C66</f>
        <v>105</v>
      </c>
      <c r="D67" s="49">
        <f>D63+D64+D65+D66</f>
        <v>120</v>
      </c>
      <c r="E67" s="49">
        <f>E63+E64+E65+E66</f>
        <v>12</v>
      </c>
      <c r="F67" s="49">
        <f>F63+F64+F65+F66</f>
        <v>237</v>
      </c>
      <c r="G67" s="49">
        <f>G63+G64+G65+G66</f>
        <v>487</v>
      </c>
    </row>
    <row r="68" spans="1:7" ht="16.149999999999999" customHeight="1">
      <c r="A68" s="67" t="s">
        <v>15</v>
      </c>
      <c r="B68" s="24" t="s">
        <v>86</v>
      </c>
      <c r="C68" s="8"/>
      <c r="D68" s="8"/>
      <c r="E68" s="8"/>
      <c r="F68" s="8"/>
      <c r="G68" s="9"/>
    </row>
    <row r="69" spans="1:7" ht="16.149999999999999" customHeight="1">
      <c r="A69" s="67"/>
      <c r="B69" s="25" t="s">
        <v>82</v>
      </c>
      <c r="C69" s="4"/>
      <c r="D69" s="4"/>
      <c r="E69" s="4"/>
      <c r="F69" s="8"/>
      <c r="G69" s="10"/>
    </row>
    <row r="70" spans="1:7" ht="16.149999999999999" customHeight="1">
      <c r="A70" s="67"/>
      <c r="B70" s="26" t="s">
        <v>88</v>
      </c>
      <c r="C70" s="4"/>
      <c r="D70" s="4"/>
      <c r="E70" s="4"/>
      <c r="F70" s="8"/>
      <c r="G70" s="10"/>
    </row>
    <row r="71" spans="1:7" ht="16.149999999999999" customHeight="1">
      <c r="A71" s="67"/>
      <c r="B71" s="27" t="s">
        <v>83</v>
      </c>
      <c r="C71" s="4"/>
      <c r="D71" s="4"/>
      <c r="E71" s="4"/>
      <c r="F71" s="8"/>
      <c r="G71" s="10"/>
    </row>
    <row r="72" spans="1:7" s="43" customFormat="1" ht="16.149999999999999" customHeight="1" thickBot="1">
      <c r="A72" s="67"/>
      <c r="B72" s="48" t="s">
        <v>84</v>
      </c>
      <c r="C72" s="49">
        <f>C68+C69+C70+C71</f>
        <v>0</v>
      </c>
      <c r="D72" s="49">
        <f>D68+D69+D70+D71</f>
        <v>0</v>
      </c>
      <c r="E72" s="49">
        <f>E68+E69+E70+E71</f>
        <v>0</v>
      </c>
      <c r="F72" s="49">
        <f>F68+F69+F70+F71</f>
        <v>0</v>
      </c>
      <c r="G72" s="49">
        <f>G68+G69+G70+G71</f>
        <v>0</v>
      </c>
    </row>
    <row r="73" spans="1:7" ht="16.149999999999999" customHeight="1">
      <c r="A73" s="67" t="s">
        <v>12</v>
      </c>
      <c r="B73" s="24" t="s">
        <v>86</v>
      </c>
      <c r="C73" s="8">
        <v>9</v>
      </c>
      <c r="D73" s="8">
        <v>6</v>
      </c>
      <c r="E73" s="8">
        <v>7</v>
      </c>
      <c r="F73" s="8">
        <f>SUM(C73:E73)</f>
        <v>22</v>
      </c>
      <c r="G73" s="9"/>
    </row>
    <row r="74" spans="1:7" ht="16.149999999999999" customHeight="1">
      <c r="A74" s="67"/>
      <c r="B74" s="25" t="s">
        <v>82</v>
      </c>
      <c r="C74" s="4">
        <v>15</v>
      </c>
      <c r="D74" s="4">
        <v>19</v>
      </c>
      <c r="E74" s="36">
        <v>1</v>
      </c>
      <c r="F74" s="8">
        <f>SUM(C74:E74)</f>
        <v>35</v>
      </c>
      <c r="G74" s="10"/>
    </row>
    <row r="75" spans="1:7" ht="16.149999999999999" customHeight="1">
      <c r="A75" s="67"/>
      <c r="B75" s="26" t="s">
        <v>88</v>
      </c>
      <c r="C75" s="4">
        <v>12</v>
      </c>
      <c r="D75" s="4">
        <v>12</v>
      </c>
      <c r="E75" s="36">
        <v>0</v>
      </c>
      <c r="F75" s="8">
        <f>SUM(C75:E75)</f>
        <v>24</v>
      </c>
      <c r="G75" s="10"/>
    </row>
    <row r="76" spans="1:7" ht="16.149999999999999" customHeight="1">
      <c r="A76" s="67"/>
      <c r="B76" s="27" t="s">
        <v>83</v>
      </c>
      <c r="C76" s="4">
        <v>41</v>
      </c>
      <c r="D76" s="4">
        <v>57</v>
      </c>
      <c r="E76" s="36">
        <v>7</v>
      </c>
      <c r="F76" s="8">
        <f>SUM(C76:E76)</f>
        <v>105</v>
      </c>
      <c r="G76" s="10"/>
    </row>
    <row r="77" spans="1:7" s="43" customFormat="1" ht="16.149999999999999" customHeight="1" thickBot="1">
      <c r="A77" s="67"/>
      <c r="B77" s="48" t="s">
        <v>84</v>
      </c>
      <c r="C77" s="49">
        <f>C73+C74+C75+C76</f>
        <v>77</v>
      </c>
      <c r="D77" s="49">
        <f>D73+D74+D75+D76</f>
        <v>94</v>
      </c>
      <c r="E77" s="49">
        <f>E73+E74+E75+E76</f>
        <v>15</v>
      </c>
      <c r="F77" s="49">
        <f>F73+F74+F75+F76</f>
        <v>186</v>
      </c>
      <c r="G77" s="49">
        <f>G73+G74+G75+G76</f>
        <v>0</v>
      </c>
    </row>
    <row r="78" spans="1:7" ht="16.149999999999999" customHeight="1">
      <c r="A78" s="67" t="s">
        <v>29</v>
      </c>
      <c r="B78" s="24" t="s">
        <v>86</v>
      </c>
      <c r="C78" s="8">
        <v>29</v>
      </c>
      <c r="D78" s="8">
        <v>2</v>
      </c>
      <c r="E78" s="8">
        <v>10</v>
      </c>
      <c r="F78" s="8">
        <f>SUM(C78:E78)</f>
        <v>41</v>
      </c>
      <c r="G78" s="9">
        <v>35</v>
      </c>
    </row>
    <row r="79" spans="1:7" ht="16.149999999999999" customHeight="1">
      <c r="A79" s="67"/>
      <c r="B79" s="25" t="s">
        <v>82</v>
      </c>
      <c r="C79" s="4">
        <v>28</v>
      </c>
      <c r="D79" s="4">
        <v>11</v>
      </c>
      <c r="E79" s="4">
        <v>0</v>
      </c>
      <c r="F79" s="8">
        <f>SUM(C79:E79)</f>
        <v>39</v>
      </c>
      <c r="G79" s="10">
        <v>9</v>
      </c>
    </row>
    <row r="80" spans="1:7" ht="16.149999999999999" customHeight="1">
      <c r="A80" s="67"/>
      <c r="B80" s="26" t="s">
        <v>88</v>
      </c>
      <c r="C80" s="4">
        <v>21</v>
      </c>
      <c r="D80" s="4">
        <v>13</v>
      </c>
      <c r="E80" s="4">
        <v>4</v>
      </c>
      <c r="F80" s="8">
        <f>SUM(C80:E80)</f>
        <v>38</v>
      </c>
      <c r="G80" s="10">
        <v>77</v>
      </c>
    </row>
    <row r="81" spans="1:7" ht="16.149999999999999" customHeight="1">
      <c r="A81" s="67"/>
      <c r="B81" s="29" t="s">
        <v>83</v>
      </c>
      <c r="C81" s="11">
        <v>61</v>
      </c>
      <c r="D81" s="11">
        <v>57</v>
      </c>
      <c r="E81" s="11">
        <v>12</v>
      </c>
      <c r="F81" s="8">
        <f>SUM(C81:E81)</f>
        <v>130</v>
      </c>
      <c r="G81" s="12">
        <v>311</v>
      </c>
    </row>
    <row r="82" spans="1:7" s="43" customFormat="1" ht="16.149999999999999" customHeight="1" thickBot="1">
      <c r="A82" s="67"/>
      <c r="B82" s="48" t="s">
        <v>84</v>
      </c>
      <c r="C82" s="49">
        <f>C78+C79+C80+C81</f>
        <v>139</v>
      </c>
      <c r="D82" s="49">
        <f>D78+D79+D80+D81</f>
        <v>83</v>
      </c>
      <c r="E82" s="49">
        <f>E78+E79+E80+E81</f>
        <v>26</v>
      </c>
      <c r="F82" s="49">
        <f>F78+F79+F80+F81</f>
        <v>248</v>
      </c>
      <c r="G82" s="49">
        <f>G78+G79+G80+G81</f>
        <v>432</v>
      </c>
    </row>
    <row r="83" spans="1:7" ht="16.149999999999999" customHeight="1">
      <c r="A83" s="67" t="s">
        <v>30</v>
      </c>
      <c r="B83" s="24" t="s">
        <v>86</v>
      </c>
      <c r="C83" s="8">
        <v>34</v>
      </c>
      <c r="D83" s="8">
        <v>21</v>
      </c>
      <c r="E83" s="8">
        <v>37</v>
      </c>
      <c r="F83" s="8">
        <f>SUM(C83:E83)</f>
        <v>92</v>
      </c>
      <c r="G83" s="9">
        <v>96</v>
      </c>
    </row>
    <row r="84" spans="1:7" ht="16.149999999999999" customHeight="1">
      <c r="A84" s="67"/>
      <c r="B84" s="25" t="s">
        <v>82</v>
      </c>
      <c r="C84" s="4">
        <v>62</v>
      </c>
      <c r="D84" s="4">
        <v>70</v>
      </c>
      <c r="E84" s="4">
        <v>13</v>
      </c>
      <c r="F84" s="8">
        <f>SUM(C84:E84)</f>
        <v>145</v>
      </c>
      <c r="G84" s="10">
        <v>147</v>
      </c>
    </row>
    <row r="85" spans="1:7" ht="16.149999999999999" customHeight="1">
      <c r="A85" s="67"/>
      <c r="B85" s="26" t="s">
        <v>88</v>
      </c>
      <c r="C85" s="4">
        <v>20</v>
      </c>
      <c r="D85" s="4">
        <v>26</v>
      </c>
      <c r="E85" s="4">
        <v>1</v>
      </c>
      <c r="F85" s="8">
        <f>SUM(C85:E85)</f>
        <v>47</v>
      </c>
      <c r="G85" s="10">
        <v>27</v>
      </c>
    </row>
    <row r="86" spans="1:7" ht="16.149999999999999" customHeight="1">
      <c r="A86" s="67"/>
      <c r="B86" s="27" t="s">
        <v>83</v>
      </c>
      <c r="C86" s="4">
        <v>84</v>
      </c>
      <c r="D86" s="4">
        <v>107</v>
      </c>
      <c r="E86" s="4">
        <v>7</v>
      </c>
      <c r="F86" s="8">
        <f>SUM(C86:E86)</f>
        <v>198</v>
      </c>
      <c r="G86" s="10">
        <v>358</v>
      </c>
    </row>
    <row r="87" spans="1:7" s="43" customFormat="1" ht="16.149999999999999" customHeight="1" thickBot="1">
      <c r="A87" s="67"/>
      <c r="B87" s="48" t="s">
        <v>84</v>
      </c>
      <c r="C87" s="49">
        <f>C83+C84+C85+C86</f>
        <v>200</v>
      </c>
      <c r="D87" s="49">
        <f>D83+D84+D85+D86</f>
        <v>224</v>
      </c>
      <c r="E87" s="49">
        <f>E83+E84+E85+E86</f>
        <v>58</v>
      </c>
      <c r="F87" s="49">
        <f>F83+F84+F85+F86</f>
        <v>482</v>
      </c>
      <c r="G87" s="49">
        <f>G83+G84+G85+G86</f>
        <v>628</v>
      </c>
    </row>
    <row r="88" spans="1:7" ht="16.149999999999999" customHeight="1">
      <c r="A88" s="67" t="s">
        <v>31</v>
      </c>
      <c r="B88" s="24" t="s">
        <v>86</v>
      </c>
      <c r="C88" s="8"/>
      <c r="D88" s="8"/>
      <c r="E88" s="8"/>
      <c r="F88" s="8"/>
      <c r="G88" s="9"/>
    </row>
    <row r="89" spans="1:7" ht="16.149999999999999" customHeight="1">
      <c r="A89" s="67"/>
      <c r="B89" s="25" t="s">
        <v>82</v>
      </c>
      <c r="C89" s="4"/>
      <c r="D89" s="4"/>
      <c r="E89" s="4"/>
      <c r="F89" s="8"/>
      <c r="G89" s="10"/>
    </row>
    <row r="90" spans="1:7" ht="16.149999999999999" customHeight="1">
      <c r="A90" s="67"/>
      <c r="B90" s="26" t="s">
        <v>88</v>
      </c>
      <c r="C90" s="4"/>
      <c r="D90" s="4"/>
      <c r="E90" s="4"/>
      <c r="F90" s="8"/>
      <c r="G90" s="10"/>
    </row>
    <row r="91" spans="1:7" ht="16.149999999999999" customHeight="1">
      <c r="A91" s="67"/>
      <c r="B91" s="27" t="s">
        <v>83</v>
      </c>
      <c r="C91" s="4"/>
      <c r="D91" s="4"/>
      <c r="E91" s="4"/>
      <c r="F91" s="8"/>
      <c r="G91" s="10"/>
    </row>
    <row r="92" spans="1:7" s="43" customFormat="1" ht="16.149999999999999" customHeight="1" thickBot="1">
      <c r="A92" s="67"/>
      <c r="B92" s="48" t="s">
        <v>84</v>
      </c>
      <c r="C92" s="49">
        <f>C88+C89+C90+C91</f>
        <v>0</v>
      </c>
      <c r="D92" s="49">
        <f>D88+D89+D90+D91</f>
        <v>0</v>
      </c>
      <c r="E92" s="49">
        <f>E88+E89+E90+E91</f>
        <v>0</v>
      </c>
      <c r="F92" s="49">
        <f>F88+F89+F90+F91</f>
        <v>0</v>
      </c>
      <c r="G92" s="49">
        <f>G88+G89+G90+G91</f>
        <v>0</v>
      </c>
    </row>
    <row r="93" spans="1:7" ht="16.149999999999999" customHeight="1">
      <c r="A93" s="67" t="s">
        <v>32</v>
      </c>
      <c r="B93" s="24" t="s">
        <v>86</v>
      </c>
      <c r="C93" s="8">
        <v>9</v>
      </c>
      <c r="D93" s="8">
        <v>2</v>
      </c>
      <c r="E93" s="8">
        <v>4</v>
      </c>
      <c r="F93" s="8">
        <f>SUM(C93:E93)</f>
        <v>15</v>
      </c>
      <c r="G93" s="9">
        <v>10</v>
      </c>
    </row>
    <row r="94" spans="1:7" ht="16.149999999999999" customHeight="1">
      <c r="A94" s="67"/>
      <c r="B94" s="25" t="s">
        <v>82</v>
      </c>
      <c r="C94" s="4">
        <v>15</v>
      </c>
      <c r="D94" s="4">
        <v>11</v>
      </c>
      <c r="E94" s="4">
        <v>0</v>
      </c>
      <c r="F94" s="8">
        <f>SUM(C94:E94)</f>
        <v>26</v>
      </c>
      <c r="G94" s="10">
        <v>22</v>
      </c>
    </row>
    <row r="95" spans="1:7" ht="16.149999999999999" customHeight="1">
      <c r="A95" s="67"/>
      <c r="B95" s="26" t="s">
        <v>88</v>
      </c>
      <c r="C95" s="4">
        <v>32</v>
      </c>
      <c r="D95" s="4">
        <v>38</v>
      </c>
      <c r="E95" s="4">
        <v>7</v>
      </c>
      <c r="F95" s="8">
        <f>SUM(C95:E95)</f>
        <v>77</v>
      </c>
      <c r="G95" s="10">
        <v>151</v>
      </c>
    </row>
    <row r="96" spans="1:7" ht="16.149999999999999" customHeight="1">
      <c r="A96" s="67"/>
      <c r="B96" s="27" t="s">
        <v>83</v>
      </c>
      <c r="C96" s="4">
        <v>72</v>
      </c>
      <c r="D96" s="4">
        <v>72</v>
      </c>
      <c r="E96" s="4">
        <v>14</v>
      </c>
      <c r="F96" s="8">
        <f>SUM(C96:E96)</f>
        <v>158</v>
      </c>
      <c r="G96" s="10">
        <v>344</v>
      </c>
    </row>
    <row r="97" spans="1:7" s="43" customFormat="1" ht="16.149999999999999" customHeight="1" thickBot="1">
      <c r="A97" s="67"/>
      <c r="B97" s="48" t="s">
        <v>84</v>
      </c>
      <c r="C97" s="49">
        <f>C93+C94+C95+C96</f>
        <v>128</v>
      </c>
      <c r="D97" s="49">
        <f>D93+D94+D95+D96</f>
        <v>123</v>
      </c>
      <c r="E97" s="49">
        <f>E93+E94+E95+E96</f>
        <v>25</v>
      </c>
      <c r="F97" s="49">
        <f>F93+F94+F95+F96</f>
        <v>276</v>
      </c>
      <c r="G97" s="49">
        <f>G93+G94+G95+G96</f>
        <v>527</v>
      </c>
    </row>
    <row r="98" spans="1:7" ht="16.149999999999999" customHeight="1">
      <c r="A98" s="67" t="s">
        <v>33</v>
      </c>
      <c r="B98" s="24" t="s">
        <v>86</v>
      </c>
      <c r="C98" s="8">
        <v>35</v>
      </c>
      <c r="D98" s="8">
        <v>0</v>
      </c>
      <c r="E98" s="8">
        <v>4</v>
      </c>
      <c r="F98" s="8">
        <f>SUM(C98:E98)</f>
        <v>39</v>
      </c>
      <c r="G98" s="9">
        <v>18</v>
      </c>
    </row>
    <row r="99" spans="1:7" ht="16.149999999999999" customHeight="1">
      <c r="A99" s="67"/>
      <c r="B99" s="25" t="s">
        <v>82</v>
      </c>
      <c r="C99" s="4">
        <v>8</v>
      </c>
      <c r="D99" s="4">
        <v>2</v>
      </c>
      <c r="E99" s="4">
        <v>0</v>
      </c>
      <c r="F99" s="8">
        <f>SUM(C99:E99)</f>
        <v>10</v>
      </c>
      <c r="G99" s="10">
        <v>12</v>
      </c>
    </row>
    <row r="100" spans="1:7" ht="16.149999999999999" customHeight="1">
      <c r="A100" s="67"/>
      <c r="B100" s="26" t="s">
        <v>88</v>
      </c>
      <c r="C100" s="4">
        <v>11</v>
      </c>
      <c r="D100" s="4">
        <v>14</v>
      </c>
      <c r="E100" s="4">
        <v>1</v>
      </c>
      <c r="F100" s="8">
        <f>SUM(C100:E100)</f>
        <v>26</v>
      </c>
      <c r="G100" s="10">
        <v>60</v>
      </c>
    </row>
    <row r="101" spans="1:7" ht="16.149999999999999" customHeight="1">
      <c r="A101" s="67"/>
      <c r="B101" s="27" t="s">
        <v>83</v>
      </c>
      <c r="C101" s="4">
        <v>49</v>
      </c>
      <c r="D101" s="4">
        <v>61</v>
      </c>
      <c r="E101" s="4">
        <v>17</v>
      </c>
      <c r="F101" s="8">
        <f>SUM(C101:E101)</f>
        <v>127</v>
      </c>
      <c r="G101" s="10">
        <v>361</v>
      </c>
    </row>
    <row r="102" spans="1:7" s="43" customFormat="1" ht="16.149999999999999" customHeight="1" thickBot="1">
      <c r="A102" s="67"/>
      <c r="B102" s="48" t="s">
        <v>84</v>
      </c>
      <c r="C102" s="49">
        <f>C98+C99+C100+C101</f>
        <v>103</v>
      </c>
      <c r="D102" s="49">
        <f>D98+D99+D100+D101</f>
        <v>77</v>
      </c>
      <c r="E102" s="49">
        <f>E98+E99+E100+E101</f>
        <v>22</v>
      </c>
      <c r="F102" s="49">
        <f>F98+F99+F100+F101</f>
        <v>202</v>
      </c>
      <c r="G102" s="49">
        <f>G98+G99+G100+G101</f>
        <v>451</v>
      </c>
    </row>
    <row r="103" spans="1:7" ht="16.149999999999999" customHeight="1">
      <c r="A103" s="67" t="s">
        <v>34</v>
      </c>
      <c r="B103" s="24" t="s">
        <v>86</v>
      </c>
      <c r="C103" s="8"/>
      <c r="D103" s="8"/>
      <c r="E103" s="8"/>
      <c r="F103" s="8"/>
      <c r="G103" s="9"/>
    </row>
    <row r="104" spans="1:7" ht="16.149999999999999" customHeight="1">
      <c r="A104" s="67"/>
      <c r="B104" s="25" t="s">
        <v>82</v>
      </c>
      <c r="C104" s="4"/>
      <c r="D104" s="4"/>
      <c r="E104" s="4"/>
      <c r="F104" s="8"/>
      <c r="G104" s="10"/>
    </row>
    <row r="105" spans="1:7" ht="16.149999999999999" customHeight="1">
      <c r="A105" s="67"/>
      <c r="B105" s="26" t="s">
        <v>88</v>
      </c>
      <c r="C105" s="4"/>
      <c r="D105" s="4"/>
      <c r="E105" s="4"/>
      <c r="F105" s="8"/>
      <c r="G105" s="10"/>
    </row>
    <row r="106" spans="1:7" ht="16.149999999999999" customHeight="1">
      <c r="A106" s="67"/>
      <c r="B106" s="27" t="s">
        <v>83</v>
      </c>
      <c r="C106" s="4"/>
      <c r="D106" s="4"/>
      <c r="E106" s="4"/>
      <c r="F106" s="8"/>
      <c r="G106" s="10"/>
    </row>
    <row r="107" spans="1:7" s="43" customFormat="1" ht="16.149999999999999" customHeight="1" thickBot="1">
      <c r="A107" s="67"/>
      <c r="B107" s="48" t="s">
        <v>84</v>
      </c>
      <c r="C107" s="49">
        <f>C103+C104+C105+C106</f>
        <v>0</v>
      </c>
      <c r="D107" s="49">
        <f>D103+D104+D105+D106</f>
        <v>0</v>
      </c>
      <c r="E107" s="49">
        <f>E103+E104+E105+E106</f>
        <v>0</v>
      </c>
      <c r="F107" s="49">
        <f>F103+F104+F105+F106</f>
        <v>0</v>
      </c>
      <c r="G107" s="49">
        <f>G103+G104+G105+G106</f>
        <v>0</v>
      </c>
    </row>
    <row r="108" spans="1:7" ht="16.149999999999999" customHeight="1">
      <c r="A108" s="67" t="s">
        <v>35</v>
      </c>
      <c r="B108" s="24" t="s">
        <v>86</v>
      </c>
      <c r="C108" s="8">
        <v>28</v>
      </c>
      <c r="D108" s="8">
        <v>20</v>
      </c>
      <c r="E108" s="8">
        <v>14</v>
      </c>
      <c r="F108" s="8">
        <f>SUM(C108:E108)</f>
        <v>62</v>
      </c>
      <c r="G108" s="9">
        <v>10</v>
      </c>
    </row>
    <row r="109" spans="1:7" ht="16.149999999999999" customHeight="1">
      <c r="A109" s="67"/>
      <c r="B109" s="25" t="s">
        <v>82</v>
      </c>
      <c r="C109" s="4">
        <v>18</v>
      </c>
      <c r="D109" s="4">
        <v>11</v>
      </c>
      <c r="E109" s="4">
        <v>0</v>
      </c>
      <c r="F109" s="8">
        <f>SUM(C109:E109)</f>
        <v>29</v>
      </c>
      <c r="G109" s="10">
        <v>7</v>
      </c>
    </row>
    <row r="110" spans="1:7" ht="16.149999999999999" customHeight="1">
      <c r="A110" s="67"/>
      <c r="B110" s="26" t="s">
        <v>88</v>
      </c>
      <c r="C110" s="4">
        <v>18</v>
      </c>
      <c r="D110" s="4">
        <v>31</v>
      </c>
      <c r="E110" s="4">
        <v>5</v>
      </c>
      <c r="F110" s="8">
        <f>SUM(C110:E110)</f>
        <v>54</v>
      </c>
      <c r="G110" s="10">
        <v>115</v>
      </c>
    </row>
    <row r="111" spans="1:7" ht="16.149999999999999" customHeight="1">
      <c r="A111" s="67"/>
      <c r="B111" s="27" t="s">
        <v>83</v>
      </c>
      <c r="C111" s="4">
        <v>56</v>
      </c>
      <c r="D111" s="4">
        <v>81</v>
      </c>
      <c r="E111" s="4">
        <v>19</v>
      </c>
      <c r="F111" s="8">
        <f>SUM(C111:E111)</f>
        <v>156</v>
      </c>
      <c r="G111" s="10">
        <v>64</v>
      </c>
    </row>
    <row r="112" spans="1:7" s="43" customFormat="1" ht="16.149999999999999" customHeight="1" thickBot="1">
      <c r="A112" s="67"/>
      <c r="B112" s="48" t="s">
        <v>84</v>
      </c>
      <c r="C112" s="49">
        <f>C108+C109+C110+C111</f>
        <v>120</v>
      </c>
      <c r="D112" s="49">
        <f>D108+D109+D110+D111</f>
        <v>143</v>
      </c>
      <c r="E112" s="49">
        <f>E108+E109+E110+E111</f>
        <v>38</v>
      </c>
      <c r="F112" s="49">
        <f>F108+F109+F110+F111</f>
        <v>301</v>
      </c>
      <c r="G112" s="49">
        <f>G108+G109+G110+G111</f>
        <v>196</v>
      </c>
    </row>
    <row r="113" spans="1:7" ht="16.149999999999999" customHeight="1">
      <c r="A113" s="67" t="s">
        <v>89</v>
      </c>
      <c r="B113" s="24" t="s">
        <v>86</v>
      </c>
      <c r="C113" s="8"/>
      <c r="D113" s="8"/>
      <c r="E113" s="8"/>
      <c r="F113" s="8"/>
      <c r="G113" s="9"/>
    </row>
    <row r="114" spans="1:7" ht="16.149999999999999" customHeight="1">
      <c r="A114" s="67"/>
      <c r="B114" s="25" t="s">
        <v>82</v>
      </c>
      <c r="C114" s="4"/>
      <c r="D114" s="4"/>
      <c r="E114" s="4"/>
      <c r="F114" s="8"/>
      <c r="G114" s="10"/>
    </row>
    <row r="115" spans="1:7" ht="16.149999999999999" customHeight="1">
      <c r="A115" s="67"/>
      <c r="B115" s="26" t="s">
        <v>88</v>
      </c>
      <c r="C115" s="4"/>
      <c r="D115" s="4"/>
      <c r="E115" s="4"/>
      <c r="F115" s="8"/>
      <c r="G115" s="10"/>
    </row>
    <row r="116" spans="1:7" ht="16.149999999999999" customHeight="1">
      <c r="A116" s="67"/>
      <c r="B116" s="27" t="s">
        <v>83</v>
      </c>
      <c r="C116" s="42"/>
      <c r="D116" s="42"/>
      <c r="E116" s="42"/>
      <c r="F116" s="8"/>
      <c r="G116" s="10"/>
    </row>
    <row r="117" spans="1:7" s="43" customFormat="1" ht="16.149999999999999" customHeight="1" thickBot="1">
      <c r="A117" s="67"/>
      <c r="B117" s="48" t="s">
        <v>84</v>
      </c>
      <c r="C117" s="49">
        <f>C113+C114+C115+C116</f>
        <v>0</v>
      </c>
      <c r="D117" s="49">
        <f>D113+D114+D115+D116</f>
        <v>0</v>
      </c>
      <c r="E117" s="49">
        <f>E113+E114+E115+E116</f>
        <v>0</v>
      </c>
      <c r="F117" s="49">
        <f>F113+F114+F115+F116</f>
        <v>0</v>
      </c>
      <c r="G117" s="49">
        <f>G113+G114+G115+G116</f>
        <v>0</v>
      </c>
    </row>
    <row r="118" spans="1:7" ht="16.149999999999999" customHeight="1">
      <c r="A118" s="67" t="s">
        <v>36</v>
      </c>
      <c r="B118" s="24" t="s">
        <v>86</v>
      </c>
      <c r="C118" s="8"/>
      <c r="D118" s="8"/>
      <c r="E118" s="8"/>
      <c r="F118" s="9">
        <v>14</v>
      </c>
      <c r="G118" s="9"/>
    </row>
    <row r="119" spans="1:7" ht="16.149999999999999" customHeight="1">
      <c r="A119" s="67"/>
      <c r="B119" s="25" t="s">
        <v>82</v>
      </c>
      <c r="C119" s="4"/>
      <c r="D119" s="4"/>
      <c r="E119" s="4"/>
      <c r="F119" s="10">
        <v>31</v>
      </c>
      <c r="G119" s="10"/>
    </row>
    <row r="120" spans="1:7" ht="16.149999999999999" customHeight="1">
      <c r="A120" s="67"/>
      <c r="B120" s="26" t="s">
        <v>88</v>
      </c>
      <c r="C120" s="4"/>
      <c r="D120" s="4"/>
      <c r="E120" s="4"/>
      <c r="F120" s="10">
        <v>71</v>
      </c>
      <c r="G120" s="10"/>
    </row>
    <row r="121" spans="1:7" ht="16.149999999999999" customHeight="1">
      <c r="A121" s="67"/>
      <c r="B121" s="27" t="s">
        <v>83</v>
      </c>
      <c r="C121" s="4"/>
      <c r="D121" s="4"/>
      <c r="E121" s="4"/>
      <c r="F121" s="10">
        <v>251</v>
      </c>
      <c r="G121" s="10"/>
    </row>
    <row r="122" spans="1:7" s="43" customFormat="1" ht="16.149999999999999" customHeight="1" thickBot="1">
      <c r="A122" s="67"/>
      <c r="B122" s="51" t="s">
        <v>84</v>
      </c>
      <c r="C122" s="49">
        <f>C118+C119+C120+C121</f>
        <v>0</v>
      </c>
      <c r="D122" s="49">
        <f>D118+D119+D120+D121</f>
        <v>0</v>
      </c>
      <c r="E122" s="49">
        <f>E118+E119+E120+E121</f>
        <v>0</v>
      </c>
      <c r="F122" s="49">
        <f>F118+F119+F120+F121</f>
        <v>367</v>
      </c>
      <c r="G122" s="49">
        <f>G118+G119+G120+G121</f>
        <v>0</v>
      </c>
    </row>
    <row r="123" spans="1:7" ht="16.149999999999999" customHeight="1">
      <c r="A123" s="67" t="s">
        <v>90</v>
      </c>
      <c r="B123" s="24" t="s">
        <v>86</v>
      </c>
      <c r="C123" s="8">
        <v>40</v>
      </c>
      <c r="D123" s="8">
        <v>3</v>
      </c>
      <c r="E123" s="8">
        <v>3</v>
      </c>
      <c r="F123" s="8">
        <f>SUM(C123:E123)</f>
        <v>46</v>
      </c>
      <c r="G123" s="9">
        <v>22</v>
      </c>
    </row>
    <row r="124" spans="1:7" ht="16.149999999999999" customHeight="1">
      <c r="A124" s="67"/>
      <c r="B124" s="25" t="s">
        <v>82</v>
      </c>
      <c r="C124" s="4">
        <v>10</v>
      </c>
      <c r="D124" s="4">
        <v>13</v>
      </c>
      <c r="E124" s="4">
        <v>0</v>
      </c>
      <c r="F124" s="8">
        <f>SUM(C124:E124)</f>
        <v>23</v>
      </c>
      <c r="G124" s="10">
        <v>34</v>
      </c>
    </row>
    <row r="125" spans="1:7" ht="16.149999999999999" customHeight="1">
      <c r="A125" s="67"/>
      <c r="B125" s="26" t="s">
        <v>88</v>
      </c>
      <c r="C125" s="4">
        <v>15</v>
      </c>
      <c r="D125" s="4">
        <v>38</v>
      </c>
      <c r="E125" s="4">
        <v>2</v>
      </c>
      <c r="F125" s="8">
        <f>SUM(C125:E125)</f>
        <v>55</v>
      </c>
      <c r="G125" s="10">
        <v>267</v>
      </c>
    </row>
    <row r="126" spans="1:7" ht="16.149999999999999" customHeight="1">
      <c r="A126" s="67"/>
      <c r="B126" s="27" t="s">
        <v>83</v>
      </c>
      <c r="C126" s="4">
        <v>101</v>
      </c>
      <c r="D126" s="4">
        <v>175</v>
      </c>
      <c r="E126" s="4">
        <v>53</v>
      </c>
      <c r="F126" s="8">
        <f>SUM(C126:E126)</f>
        <v>329</v>
      </c>
      <c r="G126" s="10">
        <v>1020</v>
      </c>
    </row>
    <row r="127" spans="1:7" s="43" customFormat="1" ht="16.149999999999999" customHeight="1" thickBot="1">
      <c r="A127" s="67"/>
      <c r="B127" s="48" t="s">
        <v>84</v>
      </c>
      <c r="C127" s="49">
        <f>C123+C124+C125+C126</f>
        <v>166</v>
      </c>
      <c r="D127" s="49">
        <f>D123+D124+D125+D126</f>
        <v>229</v>
      </c>
      <c r="E127" s="49">
        <f>E123+E124+E125+E126</f>
        <v>58</v>
      </c>
      <c r="F127" s="49">
        <f>F123+F124+F125+F126</f>
        <v>453</v>
      </c>
      <c r="G127" s="49">
        <f>G123+G124+G125+G126</f>
        <v>1343</v>
      </c>
    </row>
    <row r="128" spans="1:7" ht="16.149999999999999" customHeight="1">
      <c r="A128" s="67" t="s">
        <v>37</v>
      </c>
      <c r="B128" s="24" t="s">
        <v>86</v>
      </c>
      <c r="C128" s="8"/>
      <c r="D128" s="8"/>
      <c r="E128" s="8"/>
      <c r="F128" s="8"/>
      <c r="G128" s="9"/>
    </row>
    <row r="129" spans="1:7" ht="16.149999999999999" customHeight="1">
      <c r="A129" s="67"/>
      <c r="B129" s="25" t="s">
        <v>82</v>
      </c>
      <c r="C129" s="35"/>
      <c r="D129" s="13"/>
      <c r="E129" s="36"/>
      <c r="F129" s="8"/>
      <c r="G129" s="10"/>
    </row>
    <row r="130" spans="1:7" ht="16.149999999999999" customHeight="1">
      <c r="A130" s="67"/>
      <c r="B130" s="26" t="s">
        <v>88</v>
      </c>
      <c r="C130" s="4"/>
      <c r="D130" s="4"/>
      <c r="E130" s="36"/>
      <c r="F130" s="8"/>
      <c r="G130" s="10"/>
    </row>
    <row r="131" spans="1:7" ht="16.149999999999999" customHeight="1">
      <c r="A131" s="67"/>
      <c r="B131" s="27" t="s">
        <v>83</v>
      </c>
      <c r="C131" s="4"/>
      <c r="D131" s="4"/>
      <c r="E131" s="36"/>
      <c r="F131" s="8"/>
      <c r="G131" s="10"/>
    </row>
    <row r="132" spans="1:7" s="43" customFormat="1" ht="16.149999999999999" customHeight="1" thickBot="1">
      <c r="A132" s="67"/>
      <c r="B132" s="48" t="s">
        <v>84</v>
      </c>
      <c r="C132" s="49">
        <f>C128+C129+C130+C131</f>
        <v>0</v>
      </c>
      <c r="D132" s="49">
        <f>D128+D129+D130+D131</f>
        <v>0</v>
      </c>
      <c r="E132" s="49">
        <f>E128+E129+E130+E131</f>
        <v>0</v>
      </c>
      <c r="F132" s="49">
        <f>F128+F129+F130+F131</f>
        <v>0</v>
      </c>
      <c r="G132" s="49">
        <f>G128+G129+G130+G131</f>
        <v>0</v>
      </c>
    </row>
    <row r="133" spans="1:7" ht="16.149999999999999" customHeight="1">
      <c r="A133" s="67" t="s">
        <v>75</v>
      </c>
      <c r="B133" s="24" t="s">
        <v>86</v>
      </c>
      <c r="C133" s="8"/>
      <c r="D133" s="8"/>
      <c r="E133" s="8"/>
      <c r="F133" s="8"/>
      <c r="G133" s="9"/>
    </row>
    <row r="134" spans="1:7" ht="16.149999999999999" customHeight="1">
      <c r="A134" s="67"/>
      <c r="B134" s="25" t="s">
        <v>82</v>
      </c>
      <c r="C134" s="4"/>
      <c r="D134" s="4"/>
      <c r="E134" s="4"/>
      <c r="F134" s="8"/>
      <c r="G134" s="10"/>
    </row>
    <row r="135" spans="1:7" ht="16.149999999999999" customHeight="1">
      <c r="A135" s="67"/>
      <c r="B135" s="26" t="s">
        <v>88</v>
      </c>
      <c r="C135" s="4"/>
      <c r="D135" s="4"/>
      <c r="E135" s="4"/>
      <c r="F135" s="8"/>
      <c r="G135" s="12"/>
    </row>
    <row r="136" spans="1:7" ht="16.149999999999999" customHeight="1">
      <c r="A136" s="67"/>
      <c r="B136" s="27" t="s">
        <v>83</v>
      </c>
      <c r="C136" s="4"/>
      <c r="D136" s="4"/>
      <c r="E136" s="4"/>
      <c r="F136" s="8"/>
      <c r="G136" s="12"/>
    </row>
    <row r="137" spans="1:7" s="43" customFormat="1" ht="16.149999999999999" customHeight="1" thickBot="1">
      <c r="A137" s="67"/>
      <c r="B137" s="48" t="s">
        <v>84</v>
      </c>
      <c r="C137" s="49">
        <f>C133+C134+C135+C136</f>
        <v>0</v>
      </c>
      <c r="D137" s="49">
        <f>D133+D134+D135+D136</f>
        <v>0</v>
      </c>
      <c r="E137" s="49">
        <f>E133+E134+E135+E136</f>
        <v>0</v>
      </c>
      <c r="F137" s="49">
        <f>F133+F134+F135+F136</f>
        <v>0</v>
      </c>
      <c r="G137" s="49">
        <f>G133+G134+G135+G136</f>
        <v>0</v>
      </c>
    </row>
    <row r="138" spans="1:7" ht="16.149999999999999" customHeight="1">
      <c r="A138" s="67" t="s">
        <v>38</v>
      </c>
      <c r="B138" s="24" t="s">
        <v>86</v>
      </c>
      <c r="C138" s="8">
        <v>27</v>
      </c>
      <c r="D138" s="8">
        <v>9</v>
      </c>
      <c r="E138" s="8">
        <v>15</v>
      </c>
      <c r="F138" s="8">
        <f>SUM(C138:E138)</f>
        <v>51</v>
      </c>
      <c r="G138" s="9">
        <v>42</v>
      </c>
    </row>
    <row r="139" spans="1:7" ht="16.149999999999999" customHeight="1">
      <c r="A139" s="67"/>
      <c r="B139" s="25" t="s">
        <v>82</v>
      </c>
      <c r="C139" s="4">
        <v>11</v>
      </c>
      <c r="D139" s="4">
        <v>5</v>
      </c>
      <c r="E139" s="4">
        <v>0</v>
      </c>
      <c r="F139" s="8">
        <f>SUM(C139:E139)</f>
        <v>16</v>
      </c>
      <c r="G139" s="10">
        <v>7</v>
      </c>
    </row>
    <row r="140" spans="1:7" ht="16.149999999999999" customHeight="1">
      <c r="A140" s="67"/>
      <c r="B140" s="26" t="s">
        <v>88</v>
      </c>
      <c r="C140" s="4">
        <v>6</v>
      </c>
      <c r="D140" s="4">
        <v>8</v>
      </c>
      <c r="E140" s="4">
        <v>0</v>
      </c>
      <c r="F140" s="8">
        <f>SUM(C140:E140)</f>
        <v>14</v>
      </c>
      <c r="G140" s="10">
        <v>36</v>
      </c>
    </row>
    <row r="141" spans="1:7" ht="16.149999999999999" customHeight="1">
      <c r="A141" s="67"/>
      <c r="B141" s="27" t="s">
        <v>83</v>
      </c>
      <c r="C141" s="4">
        <v>48</v>
      </c>
      <c r="D141" s="4">
        <v>34</v>
      </c>
      <c r="E141" s="4">
        <v>0</v>
      </c>
      <c r="F141" s="8">
        <f>SUM(C141:E141)</f>
        <v>82</v>
      </c>
      <c r="G141" s="10">
        <v>125</v>
      </c>
    </row>
    <row r="142" spans="1:7" s="43" customFormat="1" ht="16.149999999999999" customHeight="1" thickBot="1">
      <c r="A142" s="67"/>
      <c r="B142" s="48" t="s">
        <v>84</v>
      </c>
      <c r="C142" s="49">
        <f>C138+C139+C140+C141</f>
        <v>92</v>
      </c>
      <c r="D142" s="49">
        <f>D138+D139+D140+D141</f>
        <v>56</v>
      </c>
      <c r="E142" s="49">
        <f>E138+E139+E140+E141</f>
        <v>15</v>
      </c>
      <c r="F142" s="49">
        <f>F138+F139+F140+F141</f>
        <v>163</v>
      </c>
      <c r="G142" s="49">
        <f>G138+G139+G140+G141</f>
        <v>210</v>
      </c>
    </row>
    <row r="143" spans="1:7" ht="16.149999999999999" customHeight="1">
      <c r="A143" s="67" t="s">
        <v>39</v>
      </c>
      <c r="B143" s="24" t="s">
        <v>86</v>
      </c>
      <c r="C143" s="8">
        <v>66</v>
      </c>
      <c r="D143" s="8">
        <v>0</v>
      </c>
      <c r="E143" s="8">
        <v>0</v>
      </c>
      <c r="F143" s="8">
        <f>SUM(C143:E143)</f>
        <v>66</v>
      </c>
      <c r="G143" s="9">
        <v>46</v>
      </c>
    </row>
    <row r="144" spans="1:7" ht="16.149999999999999" customHeight="1">
      <c r="A144" s="67"/>
      <c r="B144" s="25" t="s">
        <v>82</v>
      </c>
      <c r="C144" s="4">
        <v>78</v>
      </c>
      <c r="D144" s="4">
        <v>0</v>
      </c>
      <c r="E144" s="36">
        <v>0</v>
      </c>
      <c r="F144" s="8">
        <f>SUM(C144:E144)</f>
        <v>78</v>
      </c>
      <c r="G144" s="10">
        <v>56</v>
      </c>
    </row>
    <row r="145" spans="1:7" ht="16.149999999999999" customHeight="1">
      <c r="A145" s="67"/>
      <c r="B145" s="26" t="s">
        <v>88</v>
      </c>
      <c r="C145" s="4">
        <v>2</v>
      </c>
      <c r="D145" s="4">
        <v>0</v>
      </c>
      <c r="E145" s="36">
        <v>0</v>
      </c>
      <c r="F145" s="8">
        <f>SUM(C145:E145)</f>
        <v>2</v>
      </c>
      <c r="G145" s="10">
        <v>21</v>
      </c>
    </row>
    <row r="146" spans="1:7" ht="16.149999999999999" customHeight="1">
      <c r="A146" s="67"/>
      <c r="B146" s="27" t="s">
        <v>83</v>
      </c>
      <c r="C146" s="4">
        <v>133</v>
      </c>
      <c r="D146" s="4">
        <v>125</v>
      </c>
      <c r="E146" s="36">
        <v>2</v>
      </c>
      <c r="F146" s="8">
        <f>SUM(C146:E146)</f>
        <v>260</v>
      </c>
      <c r="G146" s="10">
        <v>551</v>
      </c>
    </row>
    <row r="147" spans="1:7" s="43" customFormat="1" ht="16.149999999999999" customHeight="1" thickBot="1">
      <c r="A147" s="67"/>
      <c r="B147" s="48" t="s">
        <v>84</v>
      </c>
      <c r="C147" s="49">
        <f>C143+C144+C145+C146</f>
        <v>279</v>
      </c>
      <c r="D147" s="49">
        <f>D143+D144+D145+D146</f>
        <v>125</v>
      </c>
      <c r="E147" s="49">
        <f>E143+E144+E145+E146</f>
        <v>2</v>
      </c>
      <c r="F147" s="49">
        <f>F143+F144+F145+F146</f>
        <v>406</v>
      </c>
      <c r="G147" s="49">
        <f>G143+G144+G145+G146</f>
        <v>674</v>
      </c>
    </row>
    <row r="148" spans="1:7" ht="16.149999999999999" customHeight="1">
      <c r="A148" s="67" t="s">
        <v>40</v>
      </c>
      <c r="B148" s="24" t="s">
        <v>86</v>
      </c>
      <c r="C148" s="8">
        <v>41</v>
      </c>
      <c r="D148" s="8">
        <v>12</v>
      </c>
      <c r="E148" s="8">
        <v>11</v>
      </c>
      <c r="F148" s="8">
        <f>SUM(C148:E148)</f>
        <v>64</v>
      </c>
      <c r="G148" s="9">
        <v>13</v>
      </c>
    </row>
    <row r="149" spans="1:7" ht="16.149999999999999" customHeight="1">
      <c r="A149" s="67"/>
      <c r="B149" s="25" t="s">
        <v>82</v>
      </c>
      <c r="C149" s="4">
        <v>13</v>
      </c>
      <c r="D149" s="4">
        <v>25</v>
      </c>
      <c r="E149" s="36">
        <v>0</v>
      </c>
      <c r="F149" s="8">
        <f>SUM(C149:E149)</f>
        <v>38</v>
      </c>
      <c r="G149" s="10">
        <v>0</v>
      </c>
    </row>
    <row r="150" spans="1:7" ht="16.149999999999999" customHeight="1">
      <c r="A150" s="67"/>
      <c r="B150" s="26" t="s">
        <v>88</v>
      </c>
      <c r="C150" s="4">
        <v>12</v>
      </c>
      <c r="D150" s="4">
        <v>0</v>
      </c>
      <c r="E150" s="36">
        <v>0</v>
      </c>
      <c r="F150" s="8">
        <f>SUM(C150:E150)</f>
        <v>12</v>
      </c>
      <c r="G150" s="10">
        <v>14</v>
      </c>
    </row>
    <row r="151" spans="1:7" ht="16.149999999999999" customHeight="1">
      <c r="A151" s="67"/>
      <c r="B151" s="29" t="s">
        <v>83</v>
      </c>
      <c r="C151" s="11">
        <v>96</v>
      </c>
      <c r="D151" s="11">
        <v>43</v>
      </c>
      <c r="E151" s="11">
        <v>7</v>
      </c>
      <c r="F151" s="8">
        <f>SUM(C151:E151)</f>
        <v>146</v>
      </c>
      <c r="G151" s="12">
        <v>233</v>
      </c>
    </row>
    <row r="152" spans="1:7" s="43" customFormat="1" ht="16.149999999999999" customHeight="1" thickBot="1">
      <c r="A152" s="67"/>
      <c r="B152" s="48" t="s">
        <v>84</v>
      </c>
      <c r="C152" s="49">
        <f>C148+C149+C150+C151</f>
        <v>162</v>
      </c>
      <c r="D152" s="49">
        <f>D148+D149+D150+D151</f>
        <v>80</v>
      </c>
      <c r="E152" s="49">
        <f>E148+E149+E150+E151</f>
        <v>18</v>
      </c>
      <c r="F152" s="49">
        <f>F148+F149+F150+F151</f>
        <v>260</v>
      </c>
      <c r="G152" s="49">
        <f>G148+G149+G150+G151</f>
        <v>260</v>
      </c>
    </row>
    <row r="153" spans="1:7" ht="16.149999999999999" customHeight="1">
      <c r="A153" s="67" t="s">
        <v>41</v>
      </c>
      <c r="B153" s="24" t="s">
        <v>86</v>
      </c>
      <c r="C153" s="8">
        <v>39</v>
      </c>
      <c r="D153" s="8">
        <v>9</v>
      </c>
      <c r="E153" s="8">
        <v>52</v>
      </c>
      <c r="F153" s="8">
        <f>SUM(C153:E153)</f>
        <v>100</v>
      </c>
      <c r="G153" s="9"/>
    </row>
    <row r="154" spans="1:7" ht="16.149999999999999" customHeight="1">
      <c r="A154" s="67"/>
      <c r="B154" s="25" t="s">
        <v>82</v>
      </c>
      <c r="C154" s="4">
        <v>98</v>
      </c>
      <c r="D154" s="4">
        <v>168</v>
      </c>
      <c r="E154" s="4">
        <v>43</v>
      </c>
      <c r="F154" s="8">
        <f>SUM(C154:E154)</f>
        <v>309</v>
      </c>
      <c r="G154" s="10"/>
    </row>
    <row r="155" spans="1:7" ht="16.149999999999999" customHeight="1">
      <c r="A155" s="67"/>
      <c r="B155" s="26" t="s">
        <v>88</v>
      </c>
      <c r="C155" s="4">
        <v>19</v>
      </c>
      <c r="D155" s="4">
        <v>3</v>
      </c>
      <c r="E155" s="4">
        <v>2</v>
      </c>
      <c r="F155" s="8">
        <f>SUM(C155:E155)</f>
        <v>24</v>
      </c>
      <c r="G155" s="10"/>
    </row>
    <row r="156" spans="1:7" ht="16.149999999999999" customHeight="1">
      <c r="A156" s="67"/>
      <c r="B156" s="29" t="s">
        <v>83</v>
      </c>
      <c r="C156" s="11">
        <v>222</v>
      </c>
      <c r="D156" s="11">
        <v>280</v>
      </c>
      <c r="E156" s="11">
        <v>30</v>
      </c>
      <c r="F156" s="8">
        <f>SUM(C156:E156)</f>
        <v>532</v>
      </c>
      <c r="G156" s="12"/>
    </row>
    <row r="157" spans="1:7" s="43" customFormat="1" ht="16.149999999999999" customHeight="1" thickBot="1">
      <c r="A157" s="67"/>
      <c r="B157" s="48" t="s">
        <v>84</v>
      </c>
      <c r="C157" s="49">
        <f>C153+C154+C155+C156</f>
        <v>378</v>
      </c>
      <c r="D157" s="49">
        <f>D153+D154+D155+D156</f>
        <v>460</v>
      </c>
      <c r="E157" s="49">
        <f>E153+E154+E155+E156</f>
        <v>127</v>
      </c>
      <c r="F157" s="49">
        <f>F153+F154+F155+F156</f>
        <v>965</v>
      </c>
      <c r="G157" s="49">
        <f>G153+G154+G155+G156</f>
        <v>0</v>
      </c>
    </row>
    <row r="158" spans="1:7" ht="16.149999999999999" customHeight="1">
      <c r="A158" s="67" t="s">
        <v>42</v>
      </c>
      <c r="B158" s="24" t="s">
        <v>86</v>
      </c>
      <c r="C158" s="8">
        <v>46</v>
      </c>
      <c r="D158" s="8">
        <v>13</v>
      </c>
      <c r="E158" s="8">
        <v>6</v>
      </c>
      <c r="F158" s="8">
        <f>SUM(C158:E158)</f>
        <v>65</v>
      </c>
      <c r="G158" s="9">
        <v>43</v>
      </c>
    </row>
    <row r="159" spans="1:7" ht="16.149999999999999" customHeight="1">
      <c r="A159" s="67"/>
      <c r="B159" s="25" t="s">
        <v>82</v>
      </c>
      <c r="C159" s="4">
        <v>18</v>
      </c>
      <c r="D159" s="4">
        <v>2</v>
      </c>
      <c r="E159" s="4">
        <v>2</v>
      </c>
      <c r="F159" s="8">
        <f>SUM(C159:E159)</f>
        <v>22</v>
      </c>
      <c r="G159" s="10">
        <v>2</v>
      </c>
    </row>
    <row r="160" spans="1:7" ht="16.149999999999999" customHeight="1">
      <c r="A160" s="67"/>
      <c r="B160" s="26" t="s">
        <v>88</v>
      </c>
      <c r="C160" s="4">
        <v>11</v>
      </c>
      <c r="D160" s="4">
        <v>1</v>
      </c>
      <c r="E160" s="4">
        <v>0</v>
      </c>
      <c r="F160" s="8">
        <f>SUM(C160:E160)</f>
        <v>12</v>
      </c>
      <c r="G160" s="10">
        <v>16</v>
      </c>
    </row>
    <row r="161" spans="1:7" ht="16.149999999999999" customHeight="1">
      <c r="A161" s="67"/>
      <c r="B161" s="29" t="s">
        <v>83</v>
      </c>
      <c r="C161" s="11">
        <v>112</v>
      </c>
      <c r="D161" s="11">
        <v>98</v>
      </c>
      <c r="E161" s="11">
        <v>31</v>
      </c>
      <c r="F161" s="8">
        <f>SUM(C161:E161)</f>
        <v>241</v>
      </c>
      <c r="G161" s="12">
        <v>244</v>
      </c>
    </row>
    <row r="162" spans="1:7" s="43" customFormat="1" ht="16.149999999999999" customHeight="1" thickBot="1">
      <c r="A162" s="67"/>
      <c r="B162" s="48" t="s">
        <v>84</v>
      </c>
      <c r="C162" s="49">
        <f>C158+C159+C160+C161</f>
        <v>187</v>
      </c>
      <c r="D162" s="49">
        <f>D158+D159+D160+D161</f>
        <v>114</v>
      </c>
      <c r="E162" s="49">
        <f>E158+E159+E160+E161</f>
        <v>39</v>
      </c>
      <c r="F162" s="49">
        <f>F158+F159+F160+F161</f>
        <v>340</v>
      </c>
      <c r="G162" s="49">
        <f>G158+G159+G160+G161</f>
        <v>305</v>
      </c>
    </row>
    <row r="163" spans="1:7" ht="16.149999999999999" customHeight="1">
      <c r="A163" s="67" t="s">
        <v>43</v>
      </c>
      <c r="B163" s="24" t="s">
        <v>86</v>
      </c>
      <c r="C163" s="8">
        <v>146</v>
      </c>
      <c r="D163" s="8">
        <v>17</v>
      </c>
      <c r="E163" s="8">
        <v>245</v>
      </c>
      <c r="F163" s="8">
        <f>SUM(C163:E163)</f>
        <v>408</v>
      </c>
      <c r="G163" s="9">
        <v>271</v>
      </c>
    </row>
    <row r="164" spans="1:7" ht="16.149999999999999" customHeight="1">
      <c r="A164" s="67"/>
      <c r="B164" s="25" t="s">
        <v>82</v>
      </c>
      <c r="C164" s="4">
        <v>416</v>
      </c>
      <c r="D164" s="4">
        <v>152</v>
      </c>
      <c r="E164" s="36">
        <v>15</v>
      </c>
      <c r="F164" s="8">
        <f>SUM(C164:E164)</f>
        <v>583</v>
      </c>
      <c r="G164" s="10">
        <v>484</v>
      </c>
    </row>
    <row r="165" spans="1:7" ht="16.149999999999999" customHeight="1">
      <c r="A165" s="67"/>
      <c r="B165" s="26" t="s">
        <v>88</v>
      </c>
      <c r="C165" s="4">
        <v>2</v>
      </c>
      <c r="D165" s="4">
        <v>9</v>
      </c>
      <c r="E165" s="36">
        <v>3</v>
      </c>
      <c r="F165" s="8">
        <f>SUM(C165:E165)</f>
        <v>14</v>
      </c>
      <c r="G165" s="10">
        <v>47</v>
      </c>
    </row>
    <row r="166" spans="1:7" ht="16.149999999999999" customHeight="1">
      <c r="A166" s="67"/>
      <c r="B166" s="27" t="s">
        <v>83</v>
      </c>
      <c r="C166" s="4">
        <v>750</v>
      </c>
      <c r="D166" s="4">
        <v>364</v>
      </c>
      <c r="E166" s="36">
        <v>38</v>
      </c>
      <c r="F166" s="8">
        <f>SUM(C166:E166)</f>
        <v>1152</v>
      </c>
      <c r="G166" s="10">
        <v>3181</v>
      </c>
    </row>
    <row r="167" spans="1:7" s="43" customFormat="1" ht="16.149999999999999" customHeight="1" thickBot="1">
      <c r="A167" s="67"/>
      <c r="B167" s="48" t="s">
        <v>84</v>
      </c>
      <c r="C167" s="49">
        <f>C163+C164+C165+C166</f>
        <v>1314</v>
      </c>
      <c r="D167" s="49">
        <f>D163+D164+D165+D166</f>
        <v>542</v>
      </c>
      <c r="E167" s="49">
        <f>E163+E164+E165+E166</f>
        <v>301</v>
      </c>
      <c r="F167" s="49">
        <f>F163+F164+F165+F166</f>
        <v>2157</v>
      </c>
      <c r="G167" s="49">
        <f>G163+G164+G165+G166</f>
        <v>3983</v>
      </c>
    </row>
    <row r="168" spans="1:7" ht="16.149999999999999" customHeight="1">
      <c r="A168" s="67" t="s">
        <v>44</v>
      </c>
      <c r="B168" s="24" t="s">
        <v>86</v>
      </c>
      <c r="C168" s="14"/>
      <c r="D168" s="14"/>
      <c r="E168" s="14"/>
      <c r="F168" s="8"/>
      <c r="G168" s="15"/>
    </row>
    <row r="169" spans="1:7" ht="16.149999999999999" customHeight="1">
      <c r="A169" s="67"/>
      <c r="B169" s="25" t="s">
        <v>82</v>
      </c>
      <c r="C169" s="16"/>
      <c r="D169" s="16"/>
      <c r="E169" s="16"/>
      <c r="F169" s="8"/>
      <c r="G169" s="17"/>
    </row>
    <row r="170" spans="1:7" ht="16.149999999999999" customHeight="1">
      <c r="A170" s="67"/>
      <c r="B170" s="26" t="s">
        <v>88</v>
      </c>
      <c r="C170" s="16"/>
      <c r="D170" s="16"/>
      <c r="E170" s="16"/>
      <c r="F170" s="8"/>
      <c r="G170" s="17"/>
    </row>
    <row r="171" spans="1:7" ht="16.149999999999999" customHeight="1">
      <c r="A171" s="67"/>
      <c r="B171" s="27" t="s">
        <v>83</v>
      </c>
      <c r="C171" s="16"/>
      <c r="D171" s="16"/>
      <c r="E171" s="16"/>
      <c r="F171" s="8"/>
      <c r="G171" s="17"/>
    </row>
    <row r="172" spans="1:7" s="43" customFormat="1" ht="16.149999999999999" customHeight="1" thickBot="1">
      <c r="A172" s="67"/>
      <c r="B172" s="48" t="s">
        <v>84</v>
      </c>
      <c r="C172" s="49">
        <f>C168+C169+C170+C171</f>
        <v>0</v>
      </c>
      <c r="D172" s="49">
        <f>D168+D169+D170+D171</f>
        <v>0</v>
      </c>
      <c r="E172" s="49">
        <f>E168+E169+E170+E171</f>
        <v>0</v>
      </c>
      <c r="F172" s="49">
        <f>F168+F169+F170+F171</f>
        <v>0</v>
      </c>
      <c r="G172" s="49">
        <f>G168+G169+G170+G171</f>
        <v>0</v>
      </c>
    </row>
    <row r="173" spans="1:7" ht="16.149999999999999" customHeight="1">
      <c r="A173" s="67" t="s">
        <v>45</v>
      </c>
      <c r="B173" s="24" t="s">
        <v>86</v>
      </c>
      <c r="C173" s="8">
        <v>20</v>
      </c>
      <c r="D173" s="8">
        <v>8</v>
      </c>
      <c r="E173" s="8">
        <v>18</v>
      </c>
      <c r="F173" s="8">
        <f>SUM(C173:E173)</f>
        <v>46</v>
      </c>
      <c r="G173" s="9">
        <v>43</v>
      </c>
    </row>
    <row r="174" spans="1:7" ht="16.149999999999999" customHeight="1">
      <c r="A174" s="67"/>
      <c r="B174" s="25" t="s">
        <v>82</v>
      </c>
      <c r="C174" s="4">
        <v>23</v>
      </c>
      <c r="D174" s="4">
        <v>16</v>
      </c>
      <c r="E174" s="36">
        <v>4</v>
      </c>
      <c r="F174" s="8">
        <f>SUM(C174:E174)</f>
        <v>43</v>
      </c>
      <c r="G174" s="10">
        <v>28</v>
      </c>
    </row>
    <row r="175" spans="1:7" ht="16.149999999999999" customHeight="1">
      <c r="A175" s="67"/>
      <c r="B175" s="26" t="s">
        <v>88</v>
      </c>
      <c r="C175" s="4">
        <v>14</v>
      </c>
      <c r="D175" s="4">
        <v>0</v>
      </c>
      <c r="E175" s="36">
        <v>6</v>
      </c>
      <c r="F175" s="8">
        <f>SUM(C175:E175)</f>
        <v>20</v>
      </c>
      <c r="G175" s="10">
        <v>59</v>
      </c>
    </row>
    <row r="176" spans="1:7" ht="16.149999999999999" customHeight="1">
      <c r="A176" s="67"/>
      <c r="B176" s="27" t="s">
        <v>83</v>
      </c>
      <c r="C176" s="4">
        <v>91</v>
      </c>
      <c r="D176" s="4">
        <v>81</v>
      </c>
      <c r="E176" s="36">
        <v>12</v>
      </c>
      <c r="F176" s="8">
        <f>SUM(C176:E176)</f>
        <v>184</v>
      </c>
      <c r="G176" s="10">
        <v>405</v>
      </c>
    </row>
    <row r="177" spans="1:7" s="43" customFormat="1" ht="16.149999999999999" customHeight="1" thickBot="1">
      <c r="A177" s="67"/>
      <c r="B177" s="48" t="s">
        <v>84</v>
      </c>
      <c r="C177" s="49">
        <f>C173+C174+C175+C176</f>
        <v>148</v>
      </c>
      <c r="D177" s="49">
        <f>D173+D174+D175+D176</f>
        <v>105</v>
      </c>
      <c r="E177" s="49">
        <f>E173+E174+E175+E176</f>
        <v>40</v>
      </c>
      <c r="F177" s="49">
        <f>F173+F174+F175+F176</f>
        <v>293</v>
      </c>
      <c r="G177" s="49">
        <f>G173+G174+G175+G176</f>
        <v>535</v>
      </c>
    </row>
    <row r="178" spans="1:7" ht="16.149999999999999" customHeight="1">
      <c r="A178" s="67" t="s">
        <v>91</v>
      </c>
      <c r="B178" s="24" t="s">
        <v>86</v>
      </c>
      <c r="C178" s="8"/>
      <c r="D178" s="8"/>
      <c r="E178" s="8"/>
      <c r="F178" s="8"/>
      <c r="G178" s="9"/>
    </row>
    <row r="179" spans="1:7" ht="16.149999999999999" customHeight="1">
      <c r="A179" s="67"/>
      <c r="B179" s="25" t="s">
        <v>82</v>
      </c>
      <c r="C179" s="4"/>
      <c r="D179" s="4"/>
      <c r="E179" s="4"/>
      <c r="F179" s="8"/>
      <c r="G179" s="10"/>
    </row>
    <row r="180" spans="1:7" ht="16.149999999999999" customHeight="1">
      <c r="A180" s="67"/>
      <c r="B180" s="26" t="s">
        <v>88</v>
      </c>
      <c r="C180" s="4"/>
      <c r="D180" s="4"/>
      <c r="E180" s="4"/>
      <c r="F180" s="8"/>
      <c r="G180" s="10"/>
    </row>
    <row r="181" spans="1:7" ht="16.149999999999999" customHeight="1">
      <c r="A181" s="67"/>
      <c r="B181" s="27" t="s">
        <v>83</v>
      </c>
      <c r="C181" s="4"/>
      <c r="D181" s="4"/>
      <c r="E181" s="4"/>
      <c r="F181" s="8"/>
      <c r="G181" s="10"/>
    </row>
    <row r="182" spans="1:7" s="43" customFormat="1" ht="16.149999999999999" customHeight="1" thickBot="1">
      <c r="A182" s="67"/>
      <c r="B182" s="48" t="s">
        <v>84</v>
      </c>
      <c r="C182" s="49">
        <f>C178+C179+C180+C181</f>
        <v>0</v>
      </c>
      <c r="D182" s="49">
        <f>D178+D179+D180+D181</f>
        <v>0</v>
      </c>
      <c r="E182" s="49">
        <f>E178+E179+E180+E181</f>
        <v>0</v>
      </c>
      <c r="F182" s="49">
        <f>F178+F179+F180+F181</f>
        <v>0</v>
      </c>
      <c r="G182" s="49">
        <f>G178+G179+G180+G181</f>
        <v>0</v>
      </c>
    </row>
    <row r="183" spans="1:7" ht="16.149999999999999" customHeight="1">
      <c r="A183" s="67" t="s">
        <v>46</v>
      </c>
      <c r="B183" s="24" t="s">
        <v>86</v>
      </c>
      <c r="C183" s="8">
        <v>175</v>
      </c>
      <c r="D183" s="8">
        <v>32</v>
      </c>
      <c r="E183" s="8">
        <v>254</v>
      </c>
      <c r="F183" s="8">
        <f>SUM(C183:E183)</f>
        <v>461</v>
      </c>
      <c r="G183" s="9">
        <v>235</v>
      </c>
    </row>
    <row r="184" spans="1:7" ht="16.149999999999999" customHeight="1">
      <c r="A184" s="67"/>
      <c r="B184" s="25" t="s">
        <v>82</v>
      </c>
      <c r="C184" s="4">
        <v>217</v>
      </c>
      <c r="D184" s="4">
        <v>223</v>
      </c>
      <c r="E184" s="4">
        <v>0</v>
      </c>
      <c r="F184" s="8">
        <f>SUM(C184:E184)</f>
        <v>440</v>
      </c>
      <c r="G184" s="10">
        <v>267</v>
      </c>
    </row>
    <row r="185" spans="1:7" ht="16.149999999999999" customHeight="1">
      <c r="A185" s="67"/>
      <c r="B185" s="26" t="s">
        <v>88</v>
      </c>
      <c r="C185" s="4">
        <v>34</v>
      </c>
      <c r="D185" s="4">
        <v>13</v>
      </c>
      <c r="E185" s="4">
        <v>2</v>
      </c>
      <c r="F185" s="8">
        <f>SUM(C185:E185)</f>
        <v>49</v>
      </c>
      <c r="G185" s="10">
        <v>124</v>
      </c>
    </row>
    <row r="186" spans="1:7" ht="16.149999999999999" customHeight="1">
      <c r="A186" s="67"/>
      <c r="B186" s="27" t="s">
        <v>83</v>
      </c>
      <c r="C186" s="4">
        <v>571</v>
      </c>
      <c r="D186" s="4">
        <v>289</v>
      </c>
      <c r="E186" s="4">
        <v>37</v>
      </c>
      <c r="F186" s="8">
        <f>SUM(C186:E186)</f>
        <v>897</v>
      </c>
      <c r="G186" s="10">
        <v>1951</v>
      </c>
    </row>
    <row r="187" spans="1:7" s="43" customFormat="1" ht="16.149999999999999" customHeight="1" thickBot="1">
      <c r="A187" s="67"/>
      <c r="B187" s="48" t="s">
        <v>84</v>
      </c>
      <c r="C187" s="49">
        <f>C183+C184+C185+C186</f>
        <v>997</v>
      </c>
      <c r="D187" s="49">
        <f>D183+D184+D185+D186</f>
        <v>557</v>
      </c>
      <c r="E187" s="49">
        <f>E183+E184+E185+E186</f>
        <v>293</v>
      </c>
      <c r="F187" s="49">
        <f>F183+F184+F185+F186</f>
        <v>1847</v>
      </c>
      <c r="G187" s="49">
        <f>G183+G184+G185+G186</f>
        <v>2577</v>
      </c>
    </row>
    <row r="188" spans="1:7" ht="16.149999999999999" customHeight="1">
      <c r="A188" s="67" t="s">
        <v>71</v>
      </c>
      <c r="B188" s="24" t="s">
        <v>86</v>
      </c>
      <c r="C188" s="8">
        <v>23</v>
      </c>
      <c r="D188" s="8">
        <v>1</v>
      </c>
      <c r="E188" s="8">
        <v>26</v>
      </c>
      <c r="F188" s="8">
        <f>SUM(C188:E188)</f>
        <v>50</v>
      </c>
      <c r="G188" s="9">
        <v>60</v>
      </c>
    </row>
    <row r="189" spans="1:7" ht="16.149999999999999" customHeight="1">
      <c r="A189" s="67"/>
      <c r="B189" s="25" t="s">
        <v>82</v>
      </c>
      <c r="C189" s="4">
        <v>128</v>
      </c>
      <c r="D189" s="4">
        <v>23</v>
      </c>
      <c r="E189" s="4">
        <v>1</v>
      </c>
      <c r="F189" s="8">
        <f>SUM(C189:E189)</f>
        <v>152</v>
      </c>
      <c r="G189" s="10">
        <v>171</v>
      </c>
    </row>
    <row r="190" spans="1:7" ht="16.149999999999999" customHeight="1">
      <c r="A190" s="67"/>
      <c r="B190" s="26" t="s">
        <v>88</v>
      </c>
      <c r="C190" s="4">
        <v>2</v>
      </c>
      <c r="D190" s="4">
        <v>0</v>
      </c>
      <c r="E190" s="4">
        <v>1</v>
      </c>
      <c r="F190" s="8">
        <f>SUM(C190:E190)</f>
        <v>3</v>
      </c>
      <c r="G190" s="10">
        <v>38</v>
      </c>
    </row>
    <row r="191" spans="1:7" ht="16.149999999999999" customHeight="1">
      <c r="A191" s="67"/>
      <c r="B191" s="27" t="s">
        <v>83</v>
      </c>
      <c r="C191" s="4">
        <v>161</v>
      </c>
      <c r="D191" s="4">
        <v>5</v>
      </c>
      <c r="E191" s="4">
        <v>4</v>
      </c>
      <c r="F191" s="8">
        <f>SUM(C191:E191)</f>
        <v>170</v>
      </c>
      <c r="G191" s="10">
        <v>552</v>
      </c>
    </row>
    <row r="192" spans="1:7" s="43" customFormat="1" ht="16.149999999999999" customHeight="1" thickBot="1">
      <c r="A192" s="67"/>
      <c r="B192" s="48" t="s">
        <v>84</v>
      </c>
      <c r="C192" s="49">
        <f>C188+C189+C190+C191</f>
        <v>314</v>
      </c>
      <c r="D192" s="49">
        <f>D188+D189+D190+D191</f>
        <v>29</v>
      </c>
      <c r="E192" s="49">
        <f>E188+E189+E190+E191</f>
        <v>32</v>
      </c>
      <c r="F192" s="49">
        <f>F188+F189+F190+F191</f>
        <v>375</v>
      </c>
      <c r="G192" s="49">
        <f>G188+G189+G190+G191</f>
        <v>821</v>
      </c>
    </row>
    <row r="193" spans="1:7" ht="16.149999999999999" customHeight="1">
      <c r="A193" s="67" t="s">
        <v>47</v>
      </c>
      <c r="B193" s="24" t="s">
        <v>86</v>
      </c>
      <c r="C193" s="8">
        <v>8</v>
      </c>
      <c r="D193" s="8">
        <v>0</v>
      </c>
      <c r="E193" s="8">
        <v>0</v>
      </c>
      <c r="F193" s="8">
        <v>8</v>
      </c>
      <c r="G193" s="9">
        <v>0</v>
      </c>
    </row>
    <row r="194" spans="1:7" ht="16.149999999999999" customHeight="1">
      <c r="A194" s="67"/>
      <c r="B194" s="25" t="s">
        <v>82</v>
      </c>
      <c r="C194" s="4">
        <v>1</v>
      </c>
      <c r="D194" s="4">
        <v>0</v>
      </c>
      <c r="E194" s="4">
        <v>0</v>
      </c>
      <c r="F194" s="8">
        <v>1</v>
      </c>
      <c r="G194" s="10">
        <v>0</v>
      </c>
    </row>
    <row r="195" spans="1:7" ht="16.149999999999999" customHeight="1">
      <c r="A195" s="67"/>
      <c r="B195" s="26" t="s">
        <v>88</v>
      </c>
      <c r="C195" s="4">
        <v>12</v>
      </c>
      <c r="D195" s="4">
        <v>1</v>
      </c>
      <c r="E195" s="4">
        <v>1</v>
      </c>
      <c r="F195" s="8">
        <v>14</v>
      </c>
      <c r="G195" s="10">
        <v>87</v>
      </c>
    </row>
    <row r="196" spans="1:7" ht="16.149999999999999" customHeight="1">
      <c r="A196" s="67"/>
      <c r="B196" s="27" t="s">
        <v>83</v>
      </c>
      <c r="C196" s="4">
        <v>11</v>
      </c>
      <c r="D196" s="4">
        <v>25</v>
      </c>
      <c r="E196" s="4">
        <v>0</v>
      </c>
      <c r="F196" s="8">
        <v>36</v>
      </c>
      <c r="G196" s="10">
        <v>298</v>
      </c>
    </row>
    <row r="197" spans="1:7" s="43" customFormat="1" ht="16.149999999999999" customHeight="1" thickBot="1">
      <c r="A197" s="67"/>
      <c r="B197" s="48" t="s">
        <v>84</v>
      </c>
      <c r="C197" s="49">
        <f>C193+C194+C195+C196</f>
        <v>32</v>
      </c>
      <c r="D197" s="49">
        <f>D193+D194+D195+D196</f>
        <v>26</v>
      </c>
      <c r="E197" s="49">
        <f>E193+E194+E195+E196</f>
        <v>1</v>
      </c>
      <c r="F197" s="49">
        <f>F193+F194+F195+F196</f>
        <v>59</v>
      </c>
      <c r="G197" s="49">
        <f>G193+G194+G195+G196</f>
        <v>385</v>
      </c>
    </row>
    <row r="198" spans="1:7" ht="16.149999999999999" customHeight="1">
      <c r="A198" s="67" t="s">
        <v>49</v>
      </c>
      <c r="B198" s="24" t="s">
        <v>86</v>
      </c>
      <c r="C198" s="8"/>
      <c r="D198" s="8"/>
      <c r="E198" s="8"/>
      <c r="F198" s="8"/>
      <c r="G198" s="9"/>
    </row>
    <row r="199" spans="1:7" ht="16.149999999999999" customHeight="1">
      <c r="A199" s="67"/>
      <c r="B199" s="25" t="s">
        <v>82</v>
      </c>
      <c r="C199" s="4"/>
      <c r="D199" s="4"/>
      <c r="E199" s="4"/>
      <c r="F199" s="8"/>
      <c r="G199" s="10"/>
    </row>
    <row r="200" spans="1:7" ht="16.149999999999999" customHeight="1">
      <c r="A200" s="67"/>
      <c r="B200" s="26" t="s">
        <v>88</v>
      </c>
      <c r="C200" s="4"/>
      <c r="D200" s="4"/>
      <c r="E200" s="4"/>
      <c r="F200" s="8"/>
      <c r="G200" s="10"/>
    </row>
    <row r="201" spans="1:7" ht="16.149999999999999" customHeight="1">
      <c r="A201" s="67"/>
      <c r="B201" s="27" t="s">
        <v>83</v>
      </c>
      <c r="C201" s="4"/>
      <c r="D201" s="4"/>
      <c r="E201" s="4"/>
      <c r="F201" s="8"/>
      <c r="G201" s="10"/>
    </row>
    <row r="202" spans="1:7" s="43" customFormat="1" ht="16.149999999999999" customHeight="1" thickBot="1">
      <c r="A202" s="67"/>
      <c r="B202" s="48" t="s">
        <v>84</v>
      </c>
      <c r="C202" s="49">
        <f>C198+C199+C200+C201</f>
        <v>0</v>
      </c>
      <c r="D202" s="49">
        <f>D198+D199+D200+D201</f>
        <v>0</v>
      </c>
      <c r="E202" s="49">
        <f>E198+E199+E200+E201</f>
        <v>0</v>
      </c>
      <c r="F202" s="49">
        <f>F198+F199+F200+F201</f>
        <v>0</v>
      </c>
      <c r="G202" s="49">
        <f>G198+G199+G200+G201</f>
        <v>0</v>
      </c>
    </row>
    <row r="203" spans="1:7" ht="16.149999999999999" customHeight="1">
      <c r="A203" s="67" t="s">
        <v>50</v>
      </c>
      <c r="B203" s="24" t="s">
        <v>86</v>
      </c>
      <c r="C203" s="8">
        <v>190</v>
      </c>
      <c r="D203" s="8">
        <v>72</v>
      </c>
      <c r="E203" s="8">
        <v>58</v>
      </c>
      <c r="F203" s="8">
        <f>SUM(C203:E203)</f>
        <v>320</v>
      </c>
      <c r="G203" s="9">
        <v>127</v>
      </c>
    </row>
    <row r="204" spans="1:7" ht="16.149999999999999" customHeight="1">
      <c r="A204" s="67"/>
      <c r="B204" s="25" t="s">
        <v>82</v>
      </c>
      <c r="C204" s="4">
        <v>75</v>
      </c>
      <c r="D204" s="4">
        <v>41</v>
      </c>
      <c r="E204" s="4">
        <v>2</v>
      </c>
      <c r="F204" s="8">
        <f>SUM(C204:E204)</f>
        <v>118</v>
      </c>
      <c r="G204" s="10">
        <v>0</v>
      </c>
    </row>
    <row r="205" spans="1:7" ht="16.149999999999999" customHeight="1">
      <c r="A205" s="67"/>
      <c r="B205" s="26" t="s">
        <v>88</v>
      </c>
      <c r="C205" s="4">
        <v>173</v>
      </c>
      <c r="D205" s="4">
        <v>224</v>
      </c>
      <c r="E205" s="4">
        <v>46</v>
      </c>
      <c r="F205" s="8">
        <f>SUM(C205:E205)</f>
        <v>443</v>
      </c>
      <c r="G205" s="10">
        <v>1072</v>
      </c>
    </row>
    <row r="206" spans="1:7" ht="16.149999999999999" customHeight="1">
      <c r="A206" s="67"/>
      <c r="B206" s="27" t="s">
        <v>83</v>
      </c>
      <c r="C206" s="4">
        <v>488</v>
      </c>
      <c r="D206" s="4">
        <v>825</v>
      </c>
      <c r="E206" s="4">
        <v>455</v>
      </c>
      <c r="F206" s="8">
        <f>SUM(C206:E206)</f>
        <v>1768</v>
      </c>
      <c r="G206" s="10">
        <v>2003</v>
      </c>
    </row>
    <row r="207" spans="1:7" s="43" customFormat="1" ht="16.149999999999999" customHeight="1" thickBot="1">
      <c r="A207" s="67"/>
      <c r="B207" s="48" t="s">
        <v>84</v>
      </c>
      <c r="C207" s="49">
        <f>C203+C204+C205+C206</f>
        <v>926</v>
      </c>
      <c r="D207" s="49">
        <f>D203+D204+D205+D206</f>
        <v>1162</v>
      </c>
      <c r="E207" s="49">
        <f>E203+E204+E205+E206</f>
        <v>561</v>
      </c>
      <c r="F207" s="49">
        <f>F203+F204+F205+F206</f>
        <v>2649</v>
      </c>
      <c r="G207" s="49">
        <f>G203+G204+G205+G206</f>
        <v>3202</v>
      </c>
    </row>
    <row r="208" spans="1:7" ht="21" customHeight="1">
      <c r="A208" s="69" t="s">
        <v>56</v>
      </c>
      <c r="B208" s="24" t="s">
        <v>86</v>
      </c>
      <c r="C208" s="8">
        <v>120</v>
      </c>
      <c r="D208" s="8">
        <v>48</v>
      </c>
      <c r="E208" s="8">
        <v>62</v>
      </c>
      <c r="F208" s="8">
        <f>SUM(C208:E208)</f>
        <v>230</v>
      </c>
      <c r="G208" s="9">
        <v>146</v>
      </c>
    </row>
    <row r="209" spans="1:7" ht="20.25" customHeight="1">
      <c r="A209" s="69"/>
      <c r="B209" s="25" t="s">
        <v>82</v>
      </c>
      <c r="C209" s="4">
        <v>235</v>
      </c>
      <c r="D209" s="4">
        <v>228</v>
      </c>
      <c r="E209" s="4">
        <v>6</v>
      </c>
      <c r="F209" s="8">
        <f>SUM(C209:E209)</f>
        <v>469</v>
      </c>
      <c r="G209" s="10">
        <v>305</v>
      </c>
    </row>
    <row r="210" spans="1:7" ht="19.5" customHeight="1">
      <c r="A210" s="69"/>
      <c r="B210" s="26" t="s">
        <v>88</v>
      </c>
      <c r="C210" s="4">
        <v>105</v>
      </c>
      <c r="D210" s="4">
        <v>59</v>
      </c>
      <c r="E210" s="4">
        <v>4</v>
      </c>
      <c r="F210" s="8">
        <f>SUM(C210:E210)</f>
        <v>168</v>
      </c>
      <c r="G210" s="10">
        <v>183</v>
      </c>
    </row>
    <row r="211" spans="1:7" ht="18.75" customHeight="1">
      <c r="A211" s="69"/>
      <c r="B211" s="27" t="s">
        <v>83</v>
      </c>
      <c r="C211" s="4">
        <v>510</v>
      </c>
      <c r="D211" s="4">
        <v>558</v>
      </c>
      <c r="E211" s="4">
        <v>47</v>
      </c>
      <c r="F211" s="8">
        <f>SUM(C211:E211)</f>
        <v>1115</v>
      </c>
      <c r="G211" s="10">
        <v>1944</v>
      </c>
    </row>
    <row r="212" spans="1:7" s="43" customFormat="1" ht="22.5" customHeight="1" thickBot="1">
      <c r="A212" s="69"/>
      <c r="B212" s="48" t="s">
        <v>84</v>
      </c>
      <c r="C212" s="49">
        <f>C208+C209+C210+C211</f>
        <v>970</v>
      </c>
      <c r="D212" s="49">
        <f>D208+D209+D210+D211</f>
        <v>893</v>
      </c>
      <c r="E212" s="49">
        <f>E208+E209+E210+E211</f>
        <v>119</v>
      </c>
      <c r="F212" s="49">
        <f>F208+F209+F210+F211</f>
        <v>1982</v>
      </c>
      <c r="G212" s="49">
        <f>G208+G209+G210+G211</f>
        <v>2578</v>
      </c>
    </row>
    <row r="213" spans="1:7" ht="16.149999999999999" customHeight="1">
      <c r="A213" s="67" t="s">
        <v>72</v>
      </c>
      <c r="B213" s="24" t="s">
        <v>86</v>
      </c>
      <c r="C213" s="8">
        <v>25</v>
      </c>
      <c r="D213" s="8">
        <v>3</v>
      </c>
      <c r="E213" s="8">
        <v>6</v>
      </c>
      <c r="F213" s="8">
        <f>SUM(C213:E213)</f>
        <v>34</v>
      </c>
      <c r="G213" s="9">
        <v>8</v>
      </c>
    </row>
    <row r="214" spans="1:7" ht="16.149999999999999" customHeight="1">
      <c r="A214" s="67"/>
      <c r="B214" s="25" t="s">
        <v>82</v>
      </c>
      <c r="C214" s="4">
        <v>11</v>
      </c>
      <c r="D214" s="4">
        <v>6</v>
      </c>
      <c r="E214" s="4">
        <v>0</v>
      </c>
      <c r="F214" s="8">
        <f>SUM(C214:E214)</f>
        <v>17</v>
      </c>
      <c r="G214" s="10">
        <v>0</v>
      </c>
    </row>
    <row r="215" spans="1:7" ht="16.149999999999999" customHeight="1">
      <c r="A215" s="67"/>
      <c r="B215" s="26" t="s">
        <v>88</v>
      </c>
      <c r="C215" s="4">
        <v>12</v>
      </c>
      <c r="D215" s="4">
        <v>7</v>
      </c>
      <c r="E215" s="4">
        <v>0</v>
      </c>
      <c r="F215" s="8">
        <f>SUM(C215:E215)</f>
        <v>19</v>
      </c>
      <c r="G215" s="10">
        <v>41</v>
      </c>
    </row>
    <row r="216" spans="1:7" ht="16.149999999999999" customHeight="1">
      <c r="A216" s="67"/>
      <c r="B216" s="27" t="s">
        <v>83</v>
      </c>
      <c r="C216" s="4">
        <v>48</v>
      </c>
      <c r="D216" s="4">
        <v>60</v>
      </c>
      <c r="E216" s="4">
        <v>4</v>
      </c>
      <c r="F216" s="8">
        <f>SUM(C216:E216)</f>
        <v>112</v>
      </c>
      <c r="G216" s="10">
        <v>229</v>
      </c>
    </row>
    <row r="217" spans="1:7" s="43" customFormat="1" ht="16.149999999999999" customHeight="1" thickBot="1">
      <c r="A217" s="67"/>
      <c r="B217" s="48" t="s">
        <v>84</v>
      </c>
      <c r="C217" s="49">
        <f>C213+C214+C215+C216</f>
        <v>96</v>
      </c>
      <c r="D217" s="49">
        <f>D213+D214+D215+D216</f>
        <v>76</v>
      </c>
      <c r="E217" s="49">
        <f>E213+E214+E215+E216</f>
        <v>10</v>
      </c>
      <c r="F217" s="49">
        <f>F213+F214+F215+F216</f>
        <v>182</v>
      </c>
      <c r="G217" s="49">
        <f>G213+G214+G215+G216</f>
        <v>278</v>
      </c>
    </row>
    <row r="218" spans="1:7" ht="16.149999999999999" customHeight="1">
      <c r="A218" s="67" t="s">
        <v>13</v>
      </c>
      <c r="B218" s="24" t="s">
        <v>86</v>
      </c>
      <c r="C218" s="8"/>
      <c r="D218" s="8"/>
      <c r="E218" s="8"/>
      <c r="F218" s="8"/>
      <c r="G218" s="9"/>
    </row>
    <row r="219" spans="1:7" ht="16.149999999999999" customHeight="1">
      <c r="A219" s="67"/>
      <c r="B219" s="25" t="s">
        <v>82</v>
      </c>
      <c r="C219" s="4"/>
      <c r="D219" s="4"/>
      <c r="E219" s="4"/>
      <c r="F219" s="8"/>
      <c r="G219" s="10"/>
    </row>
    <row r="220" spans="1:7" ht="16.149999999999999" customHeight="1">
      <c r="A220" s="67"/>
      <c r="B220" s="26" t="s">
        <v>88</v>
      </c>
      <c r="C220" s="4"/>
      <c r="D220" s="4"/>
      <c r="E220" s="4"/>
      <c r="F220" s="8"/>
      <c r="G220" s="10"/>
    </row>
    <row r="221" spans="1:7" ht="16.149999999999999" customHeight="1">
      <c r="A221" s="67"/>
      <c r="B221" s="27" t="s">
        <v>83</v>
      </c>
      <c r="C221" s="4"/>
      <c r="D221" s="4"/>
      <c r="E221" s="4"/>
      <c r="F221" s="8"/>
      <c r="G221" s="10"/>
    </row>
    <row r="222" spans="1:7" s="43" customFormat="1" ht="16.149999999999999" customHeight="1" thickBot="1">
      <c r="A222" s="67"/>
      <c r="B222" s="48" t="s">
        <v>84</v>
      </c>
      <c r="C222" s="49">
        <f>C218+C219+C220+C221</f>
        <v>0</v>
      </c>
      <c r="D222" s="49">
        <f>D218+D219+D220+D221</f>
        <v>0</v>
      </c>
      <c r="E222" s="49">
        <f>E218+E219+E220+E221</f>
        <v>0</v>
      </c>
      <c r="F222" s="49">
        <f>F218+F219+F220+F221</f>
        <v>0</v>
      </c>
      <c r="G222" s="49">
        <f>G218+G219+G220+G221</f>
        <v>0</v>
      </c>
    </row>
    <row r="223" spans="1:7" ht="16.149999999999999" customHeight="1">
      <c r="A223" s="67" t="s">
        <v>51</v>
      </c>
      <c r="B223" s="24" t="s">
        <v>86</v>
      </c>
      <c r="C223" s="8">
        <v>6</v>
      </c>
      <c r="D223" s="8">
        <v>3</v>
      </c>
      <c r="E223" s="8">
        <v>46</v>
      </c>
      <c r="F223" s="8">
        <f>SUM(C223:E223)</f>
        <v>55</v>
      </c>
      <c r="G223" s="9">
        <v>51</v>
      </c>
    </row>
    <row r="224" spans="1:7" ht="16.149999999999999" customHeight="1">
      <c r="A224" s="67"/>
      <c r="B224" s="25" t="s">
        <v>82</v>
      </c>
      <c r="C224" s="4">
        <v>38</v>
      </c>
      <c r="D224" s="4">
        <v>167</v>
      </c>
      <c r="E224" s="4">
        <v>30</v>
      </c>
      <c r="F224" s="8">
        <f>SUM(C224:E224)</f>
        <v>235</v>
      </c>
      <c r="G224" s="10">
        <v>211</v>
      </c>
    </row>
    <row r="225" spans="1:7" ht="16.149999999999999" customHeight="1">
      <c r="A225" s="67"/>
      <c r="B225" s="26" t="s">
        <v>88</v>
      </c>
      <c r="C225" s="4">
        <v>0</v>
      </c>
      <c r="D225" s="4">
        <v>0</v>
      </c>
      <c r="E225" s="4">
        <v>0</v>
      </c>
      <c r="F225" s="8">
        <f>SUM(C225:E225)</f>
        <v>0</v>
      </c>
      <c r="G225" s="10">
        <v>9</v>
      </c>
    </row>
    <row r="226" spans="1:7" ht="16.149999999999999" customHeight="1">
      <c r="A226" s="67"/>
      <c r="B226" s="27" t="s">
        <v>83</v>
      </c>
      <c r="C226" s="4">
        <v>80</v>
      </c>
      <c r="D226" s="4">
        <v>106</v>
      </c>
      <c r="E226" s="4">
        <v>24</v>
      </c>
      <c r="F226" s="8">
        <f>SUM(C226:E226)</f>
        <v>210</v>
      </c>
      <c r="G226" s="10">
        <v>692</v>
      </c>
    </row>
    <row r="227" spans="1:7" s="43" customFormat="1" ht="16.149999999999999" customHeight="1" thickBot="1">
      <c r="A227" s="67"/>
      <c r="B227" s="48" t="s">
        <v>84</v>
      </c>
      <c r="C227" s="49">
        <f>C223+C224+C225+C226</f>
        <v>124</v>
      </c>
      <c r="D227" s="49">
        <f>D223+D224+D225+D226</f>
        <v>276</v>
      </c>
      <c r="E227" s="49">
        <f>E223+E224+E225+E226</f>
        <v>100</v>
      </c>
      <c r="F227" s="49">
        <f>F223+F224+F225+F226</f>
        <v>500</v>
      </c>
      <c r="G227" s="49">
        <f>G223+G224+G225+G226</f>
        <v>963</v>
      </c>
    </row>
    <row r="228" spans="1:7" ht="16.149999999999999" customHeight="1">
      <c r="A228" s="67" t="s">
        <v>52</v>
      </c>
      <c r="B228" s="24" t="s">
        <v>86</v>
      </c>
      <c r="C228" s="8">
        <v>27</v>
      </c>
      <c r="D228" s="8">
        <v>6</v>
      </c>
      <c r="E228" s="8">
        <v>3</v>
      </c>
      <c r="F228" s="8">
        <f>SUM(C228:E228)</f>
        <v>36</v>
      </c>
      <c r="G228" s="9"/>
    </row>
    <row r="229" spans="1:7" ht="16.149999999999999" customHeight="1">
      <c r="A229" s="67"/>
      <c r="B229" s="25" t="s">
        <v>82</v>
      </c>
      <c r="C229" s="4">
        <v>47</v>
      </c>
      <c r="D229" s="4">
        <v>19</v>
      </c>
      <c r="E229" s="4">
        <v>4</v>
      </c>
      <c r="F229" s="8">
        <f>SUM(C229:E229)</f>
        <v>70</v>
      </c>
      <c r="G229" s="10"/>
    </row>
    <row r="230" spans="1:7" ht="16.149999999999999" customHeight="1">
      <c r="A230" s="67"/>
      <c r="B230" s="26" t="s">
        <v>88</v>
      </c>
      <c r="C230" s="4">
        <v>68</v>
      </c>
      <c r="D230" s="4">
        <v>31</v>
      </c>
      <c r="E230" s="4">
        <v>3</v>
      </c>
      <c r="F230" s="8">
        <f>SUM(C230:E230)</f>
        <v>102</v>
      </c>
      <c r="G230" s="10"/>
    </row>
    <row r="231" spans="1:7" ht="16.149999999999999" customHeight="1">
      <c r="A231" s="67"/>
      <c r="B231" s="27" t="s">
        <v>83</v>
      </c>
      <c r="C231" s="4">
        <v>129</v>
      </c>
      <c r="D231" s="4">
        <v>128</v>
      </c>
      <c r="E231" s="4">
        <v>17</v>
      </c>
      <c r="F231" s="8">
        <f>SUM(C231:E231)</f>
        <v>274</v>
      </c>
      <c r="G231" s="10"/>
    </row>
    <row r="232" spans="1:7" s="43" customFormat="1" ht="16.149999999999999" customHeight="1" thickBot="1">
      <c r="A232" s="67"/>
      <c r="B232" s="48" t="s">
        <v>84</v>
      </c>
      <c r="C232" s="49">
        <f>C228+C229+C230+C231</f>
        <v>271</v>
      </c>
      <c r="D232" s="49">
        <f>D228+D229+D230+D231</f>
        <v>184</v>
      </c>
      <c r="E232" s="49">
        <f>E228+E229+E230+E231</f>
        <v>27</v>
      </c>
      <c r="F232" s="49">
        <f>F228+F229+F230+F231</f>
        <v>482</v>
      </c>
      <c r="G232" s="49">
        <f>G228+G229+G230+G231</f>
        <v>0</v>
      </c>
    </row>
    <row r="233" spans="1:7" ht="16.149999999999999" customHeight="1">
      <c r="A233" s="67" t="s">
        <v>92</v>
      </c>
      <c r="B233" s="24" t="s">
        <v>86</v>
      </c>
      <c r="C233" s="8">
        <v>72</v>
      </c>
      <c r="D233" s="8">
        <v>11</v>
      </c>
      <c r="E233" s="8">
        <v>10</v>
      </c>
      <c r="F233" s="8">
        <f>SUM(C233:E233)</f>
        <v>93</v>
      </c>
      <c r="G233" s="9">
        <v>31</v>
      </c>
    </row>
    <row r="234" spans="1:7" ht="16.149999999999999" customHeight="1">
      <c r="A234" s="67"/>
      <c r="B234" s="25" t="s">
        <v>82</v>
      </c>
      <c r="C234" s="4">
        <v>82</v>
      </c>
      <c r="D234" s="4">
        <v>24</v>
      </c>
      <c r="E234" s="65">
        <v>1</v>
      </c>
      <c r="F234" s="8">
        <f>SUM(C234:E234)</f>
        <v>107</v>
      </c>
      <c r="G234" s="10">
        <v>27</v>
      </c>
    </row>
    <row r="235" spans="1:7" ht="16.149999999999999" customHeight="1">
      <c r="A235" s="67"/>
      <c r="B235" s="26" t="s">
        <v>88</v>
      </c>
      <c r="C235" s="4">
        <v>128</v>
      </c>
      <c r="D235" s="4">
        <v>27</v>
      </c>
      <c r="E235" s="65">
        <v>16</v>
      </c>
      <c r="F235" s="8">
        <f>SUM(C235:E235)</f>
        <v>171</v>
      </c>
      <c r="G235" s="10">
        <v>246</v>
      </c>
    </row>
    <row r="236" spans="1:7" ht="16.149999999999999" customHeight="1">
      <c r="A236" s="67"/>
      <c r="B236" s="27" t="s">
        <v>83</v>
      </c>
      <c r="C236" s="4">
        <v>294</v>
      </c>
      <c r="D236" s="4">
        <v>427</v>
      </c>
      <c r="E236" s="65">
        <v>59</v>
      </c>
      <c r="F236" s="8">
        <f>SUM(C236:E236)</f>
        <v>780</v>
      </c>
      <c r="G236" s="10">
        <v>1523</v>
      </c>
    </row>
    <row r="237" spans="1:7" s="43" customFormat="1" ht="16.149999999999999" customHeight="1" thickBot="1">
      <c r="A237" s="67"/>
      <c r="B237" s="48" t="s">
        <v>84</v>
      </c>
      <c r="C237" s="49">
        <f>C233+C234+C235+C236</f>
        <v>576</v>
      </c>
      <c r="D237" s="49">
        <f>D233+D234+D235+D236</f>
        <v>489</v>
      </c>
      <c r="E237" s="49">
        <f>E233+E234+E235+E236</f>
        <v>86</v>
      </c>
      <c r="F237" s="49">
        <f>F233+F234+F235+F236</f>
        <v>1151</v>
      </c>
      <c r="G237" s="49">
        <f>G233+G234+G235+G236</f>
        <v>1827</v>
      </c>
    </row>
    <row r="238" spans="1:7" ht="16.149999999999999" customHeight="1">
      <c r="A238" s="68" t="s">
        <v>14</v>
      </c>
      <c r="B238" s="30" t="s">
        <v>86</v>
      </c>
      <c r="C238" s="8">
        <v>17</v>
      </c>
      <c r="D238" s="8">
        <v>10</v>
      </c>
      <c r="E238" s="8">
        <v>6</v>
      </c>
      <c r="F238" s="8">
        <f>SUM(C238:E238)</f>
        <v>33</v>
      </c>
      <c r="G238" s="9">
        <v>20</v>
      </c>
    </row>
    <row r="239" spans="1:7" ht="16.149999999999999" customHeight="1">
      <c r="A239" s="67"/>
      <c r="B239" s="31" t="s">
        <v>82</v>
      </c>
      <c r="C239" s="4">
        <v>8</v>
      </c>
      <c r="D239" s="4">
        <v>2</v>
      </c>
      <c r="E239" s="4">
        <v>0</v>
      </c>
      <c r="F239" s="8">
        <f>SUM(C239:E239)</f>
        <v>10</v>
      </c>
      <c r="G239" s="10">
        <v>17</v>
      </c>
    </row>
    <row r="240" spans="1:7" ht="16.149999999999999" customHeight="1">
      <c r="A240" s="67"/>
      <c r="B240" s="32" t="s">
        <v>88</v>
      </c>
      <c r="C240" s="4">
        <v>17</v>
      </c>
      <c r="D240" s="4">
        <v>15</v>
      </c>
      <c r="E240" s="4">
        <v>63</v>
      </c>
      <c r="F240" s="8">
        <f>SUM(C240:E240)</f>
        <v>95</v>
      </c>
      <c r="G240" s="10">
        <v>86</v>
      </c>
    </row>
    <row r="241" spans="1:7" ht="16.149999999999999" customHeight="1">
      <c r="A241" s="67"/>
      <c r="B241" s="33" t="s">
        <v>83</v>
      </c>
      <c r="C241" s="4">
        <v>42</v>
      </c>
      <c r="D241" s="4">
        <v>134</v>
      </c>
      <c r="E241" s="4">
        <v>37</v>
      </c>
      <c r="F241" s="8">
        <f>SUM(C241:E241)</f>
        <v>213</v>
      </c>
      <c r="G241" s="10">
        <v>364</v>
      </c>
    </row>
    <row r="242" spans="1:7" s="43" customFormat="1" ht="16.149999999999999" customHeight="1" thickBot="1">
      <c r="A242" s="67"/>
      <c r="B242" s="52" t="s">
        <v>84</v>
      </c>
      <c r="C242" s="49">
        <f>C238+C239+C240+C241</f>
        <v>84</v>
      </c>
      <c r="D242" s="49">
        <f>D238+D239+D240+D241</f>
        <v>161</v>
      </c>
      <c r="E242" s="49">
        <f>E238+E239+E240+E241</f>
        <v>106</v>
      </c>
      <c r="F242" s="49">
        <f>F238+F239+F240+F241</f>
        <v>351</v>
      </c>
      <c r="G242" s="49">
        <f>G238+G239+G240+G241</f>
        <v>487</v>
      </c>
    </row>
    <row r="243" spans="1:7" ht="16.149999999999999" customHeight="1">
      <c r="A243" s="67" t="s">
        <v>1</v>
      </c>
      <c r="B243" s="24" t="s">
        <v>86</v>
      </c>
      <c r="C243" s="8">
        <v>51</v>
      </c>
      <c r="D243" s="8">
        <v>2</v>
      </c>
      <c r="E243" s="8">
        <v>46</v>
      </c>
      <c r="F243" s="8">
        <f>SUM(C243:E243)</f>
        <v>99</v>
      </c>
      <c r="G243" s="9">
        <v>64</v>
      </c>
    </row>
    <row r="244" spans="1:7" ht="16.149999999999999" customHeight="1">
      <c r="A244" s="67"/>
      <c r="B244" s="25" t="s">
        <v>82</v>
      </c>
      <c r="C244" s="4">
        <v>53</v>
      </c>
      <c r="D244" s="4">
        <v>7</v>
      </c>
      <c r="E244" s="36">
        <v>2</v>
      </c>
      <c r="F244" s="8">
        <f>SUM(C244:E244)</f>
        <v>62</v>
      </c>
      <c r="G244" s="10">
        <v>0</v>
      </c>
    </row>
    <row r="245" spans="1:7" ht="16.149999999999999" customHeight="1">
      <c r="A245" s="67"/>
      <c r="B245" s="26" t="s">
        <v>88</v>
      </c>
      <c r="C245" s="4">
        <v>31</v>
      </c>
      <c r="D245" s="4">
        <v>7</v>
      </c>
      <c r="E245" s="36">
        <v>14</v>
      </c>
      <c r="F245" s="8">
        <f>SUM(C245:E245)</f>
        <v>52</v>
      </c>
      <c r="G245" s="10">
        <v>108</v>
      </c>
    </row>
    <row r="246" spans="1:7" ht="16.149999999999999" customHeight="1">
      <c r="A246" s="67"/>
      <c r="B246" s="27" t="s">
        <v>83</v>
      </c>
      <c r="C246" s="4">
        <v>114</v>
      </c>
      <c r="D246" s="4">
        <v>70</v>
      </c>
      <c r="E246" s="36">
        <v>41</v>
      </c>
      <c r="F246" s="8">
        <f>SUM(C246:E246)</f>
        <v>225</v>
      </c>
      <c r="G246" s="10">
        <v>380</v>
      </c>
    </row>
    <row r="247" spans="1:7" s="43" customFormat="1" ht="16.149999999999999" customHeight="1" thickBot="1">
      <c r="A247" s="67"/>
      <c r="B247" s="48" t="s">
        <v>84</v>
      </c>
      <c r="C247" s="49">
        <f>C243+C244+C245+C246</f>
        <v>249</v>
      </c>
      <c r="D247" s="49">
        <f>D243+D244+D245+D246</f>
        <v>86</v>
      </c>
      <c r="E247" s="49">
        <f>E243+E244+E245+E246</f>
        <v>103</v>
      </c>
      <c r="F247" s="49">
        <f>F243+F244+F245+F246</f>
        <v>438</v>
      </c>
      <c r="G247" s="49">
        <f>G243+G244+G245+G246</f>
        <v>552</v>
      </c>
    </row>
    <row r="248" spans="1:7" ht="16.149999999999999" customHeight="1">
      <c r="A248" s="67" t="s">
        <v>93</v>
      </c>
      <c r="B248" s="24" t="s">
        <v>86</v>
      </c>
      <c r="C248" s="8">
        <v>5</v>
      </c>
      <c r="D248" s="8">
        <v>0</v>
      </c>
      <c r="E248" s="8">
        <v>0</v>
      </c>
      <c r="F248" s="8">
        <f>SUM(C248:E248)</f>
        <v>5</v>
      </c>
      <c r="G248" s="9"/>
    </row>
    <row r="249" spans="1:7" ht="16.149999999999999" customHeight="1">
      <c r="A249" s="67"/>
      <c r="B249" s="25" t="s">
        <v>82</v>
      </c>
      <c r="C249" s="4">
        <v>0</v>
      </c>
      <c r="D249" s="4">
        <v>0</v>
      </c>
      <c r="E249" s="4">
        <v>0</v>
      </c>
      <c r="F249" s="8">
        <f>SUM(C249:E249)</f>
        <v>0</v>
      </c>
      <c r="G249" s="10"/>
    </row>
    <row r="250" spans="1:7" ht="16.149999999999999" customHeight="1">
      <c r="A250" s="67"/>
      <c r="B250" s="26" t="s">
        <v>88</v>
      </c>
      <c r="C250" s="4">
        <v>1</v>
      </c>
      <c r="D250" s="4">
        <v>0</v>
      </c>
      <c r="E250" s="4">
        <v>0</v>
      </c>
      <c r="F250" s="8">
        <f>SUM(C250:E250)</f>
        <v>1</v>
      </c>
      <c r="G250" s="10"/>
    </row>
    <row r="251" spans="1:7" ht="16.149999999999999" customHeight="1">
      <c r="A251" s="67"/>
      <c r="B251" s="27" t="s">
        <v>83</v>
      </c>
      <c r="C251" s="4">
        <v>60</v>
      </c>
      <c r="D251" s="4">
        <v>15</v>
      </c>
      <c r="E251" s="4">
        <v>12</v>
      </c>
      <c r="F251" s="8">
        <f>SUM(C251:E251)</f>
        <v>87</v>
      </c>
      <c r="G251" s="10"/>
    </row>
    <row r="252" spans="1:7" s="43" customFormat="1" ht="15" customHeight="1" thickBot="1">
      <c r="A252" s="67"/>
      <c r="B252" s="48" t="s">
        <v>84</v>
      </c>
      <c r="C252" s="49">
        <f>C248+C249+C250+C251</f>
        <v>66</v>
      </c>
      <c r="D252" s="49">
        <f>D248+D249+D250+D251</f>
        <v>15</v>
      </c>
      <c r="E252" s="49">
        <f>E248+E249+E250+E251</f>
        <v>12</v>
      </c>
      <c r="F252" s="49">
        <f>F248+F249+F250+F251</f>
        <v>93</v>
      </c>
      <c r="G252" s="49">
        <f>G248+G249+G250+G251</f>
        <v>0</v>
      </c>
    </row>
    <row r="253" spans="1:7" ht="16.149999999999999" customHeight="1">
      <c r="A253" s="67" t="s">
        <v>73</v>
      </c>
      <c r="B253" s="24" t="s">
        <v>86</v>
      </c>
      <c r="C253" s="8"/>
      <c r="D253" s="8"/>
      <c r="E253" s="8"/>
      <c r="F253" s="8"/>
      <c r="G253" s="9"/>
    </row>
    <row r="254" spans="1:7" ht="16.149999999999999" customHeight="1">
      <c r="A254" s="67"/>
      <c r="B254" s="25" t="s">
        <v>82</v>
      </c>
      <c r="C254" s="4"/>
      <c r="D254" s="4"/>
      <c r="E254" s="36"/>
      <c r="F254" s="8"/>
      <c r="G254" s="10"/>
    </row>
    <row r="255" spans="1:7" ht="16.149999999999999" customHeight="1">
      <c r="A255" s="67"/>
      <c r="B255" s="26" t="s">
        <v>88</v>
      </c>
      <c r="C255" s="4"/>
      <c r="D255" s="4"/>
      <c r="E255" s="36"/>
      <c r="F255" s="8"/>
      <c r="G255" s="10"/>
    </row>
    <row r="256" spans="1:7" ht="16.149999999999999" customHeight="1">
      <c r="A256" s="67"/>
      <c r="B256" s="27" t="s">
        <v>83</v>
      </c>
      <c r="C256" s="4"/>
      <c r="D256" s="4"/>
      <c r="E256" s="36"/>
      <c r="F256" s="8"/>
      <c r="G256" s="10"/>
    </row>
    <row r="257" spans="1:7" s="43" customFormat="1" ht="16.149999999999999" customHeight="1" thickBot="1">
      <c r="A257" s="67"/>
      <c r="B257" s="48" t="s">
        <v>84</v>
      </c>
      <c r="C257" s="49">
        <f>C253+C254+C255+C256</f>
        <v>0</v>
      </c>
      <c r="D257" s="49">
        <f>D253+D254+D255+D256</f>
        <v>0</v>
      </c>
      <c r="E257" s="49">
        <f>E253+E254+E255+E256</f>
        <v>0</v>
      </c>
      <c r="F257" s="49">
        <f>F253+F254+F255+F256</f>
        <v>0</v>
      </c>
      <c r="G257" s="49">
        <f>G253+G254+G255+G256</f>
        <v>0</v>
      </c>
    </row>
    <row r="258" spans="1:7" ht="16.149999999999999" customHeight="1">
      <c r="A258" s="67" t="s">
        <v>2</v>
      </c>
      <c r="B258" s="24" t="s">
        <v>86</v>
      </c>
      <c r="C258" s="8">
        <v>162</v>
      </c>
      <c r="D258" s="8">
        <v>58</v>
      </c>
      <c r="E258" s="8">
        <v>68</v>
      </c>
      <c r="F258" s="8">
        <f>SUM(C258:E258)</f>
        <v>288</v>
      </c>
      <c r="G258" s="9">
        <v>106</v>
      </c>
    </row>
    <row r="259" spans="1:7" ht="16.149999999999999" customHeight="1">
      <c r="A259" s="67"/>
      <c r="B259" s="25" t="s">
        <v>82</v>
      </c>
      <c r="C259" s="4">
        <v>143</v>
      </c>
      <c r="D259" s="4">
        <v>101</v>
      </c>
      <c r="E259" s="4">
        <v>28</v>
      </c>
      <c r="F259" s="8">
        <f>SUM(C259:E259)</f>
        <v>272</v>
      </c>
      <c r="G259" s="10">
        <v>111</v>
      </c>
    </row>
    <row r="260" spans="1:7" ht="16.149999999999999" customHeight="1">
      <c r="A260" s="67"/>
      <c r="B260" s="26" t="s">
        <v>88</v>
      </c>
      <c r="C260" s="4">
        <v>55</v>
      </c>
      <c r="D260" s="4">
        <v>201</v>
      </c>
      <c r="E260" s="4">
        <v>22</v>
      </c>
      <c r="F260" s="8">
        <f>SUM(C260:E260)</f>
        <v>278</v>
      </c>
      <c r="G260" s="10">
        <v>307</v>
      </c>
    </row>
    <row r="261" spans="1:7" ht="16.149999999999999" customHeight="1">
      <c r="A261" s="67"/>
      <c r="B261" s="27" t="s">
        <v>83</v>
      </c>
      <c r="C261" s="4">
        <v>395</v>
      </c>
      <c r="D261" s="4">
        <v>489</v>
      </c>
      <c r="E261" s="4">
        <v>69</v>
      </c>
      <c r="F261" s="8">
        <f>SUM(C261:E261)</f>
        <v>953</v>
      </c>
      <c r="G261" s="10">
        <v>1573</v>
      </c>
    </row>
    <row r="262" spans="1:7" s="43" customFormat="1" ht="16.149999999999999" customHeight="1" thickBot="1">
      <c r="A262" s="67"/>
      <c r="B262" s="48" t="s">
        <v>84</v>
      </c>
      <c r="C262" s="49">
        <f>C258+C259+C260+C261</f>
        <v>755</v>
      </c>
      <c r="D262" s="49">
        <f>D258+D259+D260+D261</f>
        <v>849</v>
      </c>
      <c r="E262" s="49">
        <f>E258+E259+E260+E261</f>
        <v>187</v>
      </c>
      <c r="F262" s="49">
        <f>F258+F259+F260+F261</f>
        <v>1791</v>
      </c>
      <c r="G262" s="49">
        <f>G258+G259+G260+G261</f>
        <v>2097</v>
      </c>
    </row>
    <row r="263" spans="1:7" ht="16.149999999999999" customHeight="1">
      <c r="A263" s="67" t="s">
        <v>3</v>
      </c>
      <c r="B263" s="24" t="s">
        <v>86</v>
      </c>
      <c r="C263" s="8">
        <v>91</v>
      </c>
      <c r="D263" s="8">
        <v>25</v>
      </c>
      <c r="E263" s="8">
        <v>16</v>
      </c>
      <c r="F263" s="8">
        <f>SUM(C263:E263)</f>
        <v>132</v>
      </c>
      <c r="G263" s="9">
        <v>5</v>
      </c>
    </row>
    <row r="264" spans="1:7" ht="16.149999999999999" customHeight="1">
      <c r="A264" s="67"/>
      <c r="B264" s="25" t="s">
        <v>82</v>
      </c>
      <c r="C264" s="4">
        <v>169</v>
      </c>
      <c r="D264" s="4">
        <v>96</v>
      </c>
      <c r="E264" s="4">
        <v>7</v>
      </c>
      <c r="F264" s="8">
        <f>SUM(C264:E264)</f>
        <v>272</v>
      </c>
      <c r="G264" s="10">
        <v>29</v>
      </c>
    </row>
    <row r="265" spans="1:7" ht="16.149999999999999" customHeight="1">
      <c r="A265" s="67"/>
      <c r="B265" s="26" t="s">
        <v>88</v>
      </c>
      <c r="C265" s="4">
        <v>62</v>
      </c>
      <c r="D265" s="4">
        <v>61</v>
      </c>
      <c r="E265" s="4">
        <v>5</v>
      </c>
      <c r="F265" s="8">
        <f>SUM(C265:E265)</f>
        <v>128</v>
      </c>
      <c r="G265" s="10">
        <v>315</v>
      </c>
    </row>
    <row r="266" spans="1:7" ht="16.149999999999999" customHeight="1">
      <c r="A266" s="67"/>
      <c r="B266" s="27" t="s">
        <v>83</v>
      </c>
      <c r="C266" s="4">
        <v>800</v>
      </c>
      <c r="D266" s="4">
        <v>746</v>
      </c>
      <c r="E266" s="4">
        <v>49</v>
      </c>
      <c r="F266" s="8">
        <f>SUM(C266:E266)</f>
        <v>1595</v>
      </c>
      <c r="G266" s="10">
        <v>1800</v>
      </c>
    </row>
    <row r="267" spans="1:7" s="43" customFormat="1" ht="16.149999999999999" customHeight="1" thickBot="1">
      <c r="A267" s="67"/>
      <c r="B267" s="48" t="s">
        <v>84</v>
      </c>
      <c r="C267" s="49">
        <f>C263+C264+C265+C266</f>
        <v>1122</v>
      </c>
      <c r="D267" s="49">
        <f>D263+D264+D265+D266</f>
        <v>928</v>
      </c>
      <c r="E267" s="49">
        <f>E263+E264+E265+E266</f>
        <v>77</v>
      </c>
      <c r="F267" s="49">
        <f>F263+F264+F265+F266</f>
        <v>2127</v>
      </c>
      <c r="G267" s="49">
        <f>G263+G264+G265+G266</f>
        <v>2149</v>
      </c>
    </row>
    <row r="268" spans="1:7" ht="16.149999999999999" customHeight="1">
      <c r="A268" s="67" t="s">
        <v>53</v>
      </c>
      <c r="B268" s="24" t="s">
        <v>86</v>
      </c>
      <c r="C268" s="8">
        <v>63</v>
      </c>
      <c r="D268" s="8">
        <v>17</v>
      </c>
      <c r="E268" s="8">
        <v>9</v>
      </c>
      <c r="F268" s="8">
        <f>SUM(C268:E268)</f>
        <v>89</v>
      </c>
      <c r="G268" s="9">
        <v>25</v>
      </c>
    </row>
    <row r="269" spans="1:7" ht="16.149999999999999" customHeight="1">
      <c r="A269" s="67"/>
      <c r="B269" s="25" t="s">
        <v>82</v>
      </c>
      <c r="C269" s="4">
        <v>61</v>
      </c>
      <c r="D269" s="4">
        <v>24</v>
      </c>
      <c r="E269" s="4">
        <v>1</v>
      </c>
      <c r="F269" s="8">
        <f>SUM(C269:E269)</f>
        <v>86</v>
      </c>
      <c r="G269" s="10">
        <v>0</v>
      </c>
    </row>
    <row r="270" spans="1:7" ht="16.149999999999999" customHeight="1">
      <c r="A270" s="67"/>
      <c r="B270" s="26" t="s">
        <v>88</v>
      </c>
      <c r="C270" s="4">
        <v>68</v>
      </c>
      <c r="D270" s="4">
        <v>87</v>
      </c>
      <c r="E270" s="4">
        <v>10</v>
      </c>
      <c r="F270" s="8">
        <f>SUM(C270:E270)</f>
        <v>165</v>
      </c>
      <c r="G270" s="10">
        <v>185</v>
      </c>
    </row>
    <row r="271" spans="1:7" ht="16.149999999999999" customHeight="1">
      <c r="A271" s="67"/>
      <c r="B271" s="27" t="s">
        <v>83</v>
      </c>
      <c r="C271" s="4">
        <v>173</v>
      </c>
      <c r="D271" s="4">
        <v>264</v>
      </c>
      <c r="E271" s="4">
        <v>32</v>
      </c>
      <c r="F271" s="8">
        <f>SUM(C271:E271)</f>
        <v>469</v>
      </c>
      <c r="G271" s="10">
        <v>699</v>
      </c>
    </row>
    <row r="272" spans="1:7" s="43" customFormat="1" ht="16.149999999999999" customHeight="1" thickBot="1">
      <c r="A272" s="67"/>
      <c r="B272" s="48" t="s">
        <v>84</v>
      </c>
      <c r="C272" s="49">
        <f>C268+C269+C270+C271</f>
        <v>365</v>
      </c>
      <c r="D272" s="49">
        <f>D268+D269+D270+D271</f>
        <v>392</v>
      </c>
      <c r="E272" s="49">
        <f>E268+E269+E270+E271</f>
        <v>52</v>
      </c>
      <c r="F272" s="49">
        <f>F268+F269+F270+F271</f>
        <v>809</v>
      </c>
      <c r="G272" s="49">
        <f>G268+G269+G270+G271</f>
        <v>909</v>
      </c>
    </row>
    <row r="273" spans="1:7" ht="16.149999999999999" customHeight="1">
      <c r="A273" s="67" t="s">
        <v>54</v>
      </c>
      <c r="B273" s="24" t="s">
        <v>86</v>
      </c>
      <c r="C273" s="8">
        <v>60</v>
      </c>
      <c r="D273" s="8">
        <v>6</v>
      </c>
      <c r="E273" s="8">
        <v>18</v>
      </c>
      <c r="F273" s="8">
        <f>SUM(C273:E273)</f>
        <v>84</v>
      </c>
      <c r="G273" s="9">
        <v>57</v>
      </c>
    </row>
    <row r="274" spans="1:7" ht="16.149999999999999" customHeight="1">
      <c r="A274" s="67"/>
      <c r="B274" s="25" t="s">
        <v>82</v>
      </c>
      <c r="C274" s="4">
        <v>38</v>
      </c>
      <c r="D274" s="4">
        <v>11</v>
      </c>
      <c r="E274" s="4">
        <v>9</v>
      </c>
      <c r="F274" s="8">
        <f>SUM(C274:E274)</f>
        <v>58</v>
      </c>
      <c r="G274" s="10">
        <v>42</v>
      </c>
    </row>
    <row r="275" spans="1:7" ht="16.149999999999999" customHeight="1">
      <c r="A275" s="67"/>
      <c r="B275" s="26" t="s">
        <v>88</v>
      </c>
      <c r="C275" s="4">
        <v>0</v>
      </c>
      <c r="D275" s="4">
        <v>0</v>
      </c>
      <c r="E275" s="4">
        <v>0</v>
      </c>
      <c r="F275" s="8">
        <f>SUM(C275:E275)</f>
        <v>0</v>
      </c>
      <c r="G275" s="10">
        <v>56</v>
      </c>
    </row>
    <row r="276" spans="1:7" ht="16.149999999999999" customHeight="1">
      <c r="A276" s="67"/>
      <c r="B276" s="27" t="s">
        <v>83</v>
      </c>
      <c r="C276" s="4">
        <v>116</v>
      </c>
      <c r="D276" s="4">
        <v>57</v>
      </c>
      <c r="E276" s="4">
        <v>7</v>
      </c>
      <c r="F276" s="8">
        <f>SUM(C276:E276)</f>
        <v>180</v>
      </c>
      <c r="G276" s="10">
        <v>497</v>
      </c>
    </row>
    <row r="277" spans="1:7" s="43" customFormat="1" ht="16.149999999999999" customHeight="1" thickBot="1">
      <c r="A277" s="67"/>
      <c r="B277" s="50" t="s">
        <v>84</v>
      </c>
      <c r="C277" s="49">
        <f>C273+C274+C275+C276</f>
        <v>214</v>
      </c>
      <c r="D277" s="49">
        <f>D273+D274+D275+D276</f>
        <v>74</v>
      </c>
      <c r="E277" s="49">
        <f>E273+E274+E275+E276</f>
        <v>34</v>
      </c>
      <c r="F277" s="49">
        <f>F273+F274+F275+F276</f>
        <v>322</v>
      </c>
      <c r="G277" s="49">
        <f>G273+G274+G275+G276</f>
        <v>652</v>
      </c>
    </row>
    <row r="278" spans="1:7" ht="16.149999999999999" customHeight="1">
      <c r="A278" s="67" t="s">
        <v>55</v>
      </c>
      <c r="B278" s="28" t="s">
        <v>86</v>
      </c>
      <c r="C278" s="4">
        <v>87</v>
      </c>
      <c r="D278" s="4">
        <v>28</v>
      </c>
      <c r="E278" s="47">
        <v>26</v>
      </c>
      <c r="F278" s="8">
        <f>SUM(C278:E278)</f>
        <v>141</v>
      </c>
      <c r="G278" s="10">
        <v>49</v>
      </c>
    </row>
    <row r="279" spans="1:7" ht="16.149999999999999" customHeight="1">
      <c r="A279" s="67"/>
      <c r="B279" s="25" t="s">
        <v>82</v>
      </c>
      <c r="C279" s="4">
        <v>124</v>
      </c>
      <c r="D279" s="4">
        <v>59</v>
      </c>
      <c r="E279" s="47">
        <v>4</v>
      </c>
      <c r="F279" s="8">
        <f>SUM(C279:E279)</f>
        <v>187</v>
      </c>
      <c r="G279" s="10">
        <v>73</v>
      </c>
    </row>
    <row r="280" spans="1:7" ht="16.149999999999999" customHeight="1">
      <c r="A280" s="67"/>
      <c r="B280" s="26" t="s">
        <v>88</v>
      </c>
      <c r="C280" s="4">
        <v>92</v>
      </c>
      <c r="D280" s="4">
        <v>142</v>
      </c>
      <c r="E280" s="47">
        <v>27</v>
      </c>
      <c r="F280" s="8">
        <f>SUM(C280:E280)</f>
        <v>261</v>
      </c>
      <c r="G280" s="10">
        <v>277</v>
      </c>
    </row>
    <row r="281" spans="1:7" ht="16.149999999999999" customHeight="1">
      <c r="A281" s="67"/>
      <c r="B281" s="27" t="s">
        <v>83</v>
      </c>
      <c r="C281" s="4">
        <v>260</v>
      </c>
      <c r="D281" s="4">
        <v>255</v>
      </c>
      <c r="E281" s="47">
        <v>59</v>
      </c>
      <c r="F281" s="8">
        <f>SUM(C281:E281)</f>
        <v>574</v>
      </c>
      <c r="G281" s="10">
        <v>872</v>
      </c>
    </row>
    <row r="282" spans="1:7" s="43" customFormat="1" ht="16.149999999999999" customHeight="1" thickBot="1">
      <c r="A282" s="67"/>
      <c r="B282" s="48" t="s">
        <v>84</v>
      </c>
      <c r="C282" s="49">
        <f>C278+C279+C280+C281</f>
        <v>563</v>
      </c>
      <c r="D282" s="49">
        <f>D278+D279+D280+D281</f>
        <v>484</v>
      </c>
      <c r="E282" s="49">
        <f>E278+E279+E280+E281</f>
        <v>116</v>
      </c>
      <c r="F282" s="49">
        <f>F278+F279+F280+F281</f>
        <v>1163</v>
      </c>
      <c r="G282" s="49">
        <f>G278+G279+G280+G281</f>
        <v>1271</v>
      </c>
    </row>
    <row r="283" spans="1:7" ht="16.149999999999999" customHeight="1">
      <c r="A283" s="67" t="s">
        <v>57</v>
      </c>
      <c r="B283" s="24" t="s">
        <v>86</v>
      </c>
      <c r="C283" s="8"/>
      <c r="D283" s="8"/>
      <c r="E283" s="8"/>
      <c r="F283" s="8">
        <v>267</v>
      </c>
      <c r="G283" s="9"/>
    </row>
    <row r="284" spans="1:7" ht="16.149999999999999" customHeight="1">
      <c r="A284" s="67"/>
      <c r="B284" s="25" t="s">
        <v>82</v>
      </c>
      <c r="C284" s="4"/>
      <c r="D284" s="4"/>
      <c r="E284" s="4"/>
      <c r="F284" s="8">
        <v>645</v>
      </c>
      <c r="G284" s="10"/>
    </row>
    <row r="285" spans="1:7" ht="16.149999999999999" customHeight="1">
      <c r="A285" s="67"/>
      <c r="B285" s="26" t="s">
        <v>88</v>
      </c>
      <c r="C285" s="4"/>
      <c r="D285" s="4"/>
      <c r="E285" s="4"/>
      <c r="F285" s="8">
        <v>0</v>
      </c>
      <c r="G285" s="10"/>
    </row>
    <row r="286" spans="1:7" ht="16.149999999999999" customHeight="1">
      <c r="A286" s="67"/>
      <c r="B286" s="27" t="s">
        <v>83</v>
      </c>
      <c r="C286" s="4"/>
      <c r="D286" s="4"/>
      <c r="E286" s="4"/>
      <c r="F286" s="8">
        <v>647</v>
      </c>
      <c r="G286" s="10"/>
    </row>
    <row r="287" spans="1:7" s="43" customFormat="1" ht="16.149999999999999" customHeight="1" thickBot="1">
      <c r="A287" s="67"/>
      <c r="B287" s="48" t="s">
        <v>84</v>
      </c>
      <c r="C287" s="49">
        <f>C283+C284+C285+C286</f>
        <v>0</v>
      </c>
      <c r="D287" s="49">
        <f>D283+D284+D285+D286</f>
        <v>0</v>
      </c>
      <c r="E287" s="49">
        <f>E283+E284+E285+E286</f>
        <v>0</v>
      </c>
      <c r="F287" s="49">
        <f>F283+F284+F285+F286</f>
        <v>1559</v>
      </c>
      <c r="G287" s="49">
        <f>G283+G284+G285+G286</f>
        <v>0</v>
      </c>
    </row>
    <row r="288" spans="1:7" ht="16.149999999999999" customHeight="1">
      <c r="A288" s="67" t="s">
        <v>48</v>
      </c>
      <c r="B288" s="24" t="s">
        <v>86</v>
      </c>
      <c r="C288" s="8">
        <v>113</v>
      </c>
      <c r="D288" s="8">
        <v>21</v>
      </c>
      <c r="E288" s="8">
        <v>5</v>
      </c>
      <c r="F288" s="8">
        <f>SUM(C288:E288)</f>
        <v>139</v>
      </c>
      <c r="G288" s="9">
        <v>35</v>
      </c>
    </row>
    <row r="289" spans="1:7" ht="16.149999999999999" customHeight="1">
      <c r="A289" s="67"/>
      <c r="B289" s="25" t="s">
        <v>82</v>
      </c>
      <c r="C289" s="4">
        <v>68</v>
      </c>
      <c r="D289" s="4">
        <v>21</v>
      </c>
      <c r="E289" s="4">
        <v>0</v>
      </c>
      <c r="F289" s="8">
        <f>SUM(C289:E289)</f>
        <v>89</v>
      </c>
      <c r="G289" s="10">
        <v>27</v>
      </c>
    </row>
    <row r="290" spans="1:7" ht="16.149999999999999" customHeight="1">
      <c r="A290" s="67"/>
      <c r="B290" s="26" t="s">
        <v>88</v>
      </c>
      <c r="C290" s="4">
        <v>104</v>
      </c>
      <c r="D290" s="4">
        <v>71</v>
      </c>
      <c r="E290" s="4">
        <v>13</v>
      </c>
      <c r="F290" s="8">
        <f>SUM(C290:E290)</f>
        <v>188</v>
      </c>
      <c r="G290" s="10">
        <v>352</v>
      </c>
    </row>
    <row r="291" spans="1:7" ht="16.149999999999999" customHeight="1">
      <c r="A291" s="67"/>
      <c r="B291" s="29" t="s">
        <v>83</v>
      </c>
      <c r="C291" s="11">
        <v>395</v>
      </c>
      <c r="D291" s="11">
        <v>220</v>
      </c>
      <c r="E291" s="11">
        <v>219</v>
      </c>
      <c r="F291" s="8">
        <f>SUM(C291:E291)</f>
        <v>834</v>
      </c>
      <c r="G291" s="12">
        <v>1499</v>
      </c>
    </row>
    <row r="292" spans="1:7" s="43" customFormat="1" ht="16.149999999999999" customHeight="1" thickBot="1">
      <c r="A292" s="67"/>
      <c r="B292" s="48" t="s">
        <v>84</v>
      </c>
      <c r="C292" s="49">
        <f>C288+C289+C290+C291</f>
        <v>680</v>
      </c>
      <c r="D292" s="49">
        <f>D288+D289+D290+D291</f>
        <v>333</v>
      </c>
      <c r="E292" s="49">
        <f>E288+E289+E290+E291</f>
        <v>237</v>
      </c>
      <c r="F292" s="49">
        <f>F288+F289+F290+F291</f>
        <v>1250</v>
      </c>
      <c r="G292" s="49">
        <f>G288+G289+G290+G291</f>
        <v>1913</v>
      </c>
    </row>
    <row r="293" spans="1:7" ht="16.149999999999999" customHeight="1">
      <c r="A293" s="67" t="s">
        <v>58</v>
      </c>
      <c r="B293" s="24" t="s">
        <v>86</v>
      </c>
      <c r="C293" s="8">
        <v>33</v>
      </c>
      <c r="D293" s="8">
        <v>16</v>
      </c>
      <c r="E293" s="8">
        <v>32</v>
      </c>
      <c r="F293" s="8">
        <f>SUM(C293:E293)</f>
        <v>81</v>
      </c>
      <c r="G293" s="9">
        <v>27</v>
      </c>
    </row>
    <row r="294" spans="1:7" ht="16.149999999999999" customHeight="1">
      <c r="A294" s="67"/>
      <c r="B294" s="25" t="s">
        <v>82</v>
      </c>
      <c r="C294" s="4">
        <v>51</v>
      </c>
      <c r="D294" s="4">
        <v>15</v>
      </c>
      <c r="E294" s="4">
        <v>0</v>
      </c>
      <c r="F294" s="8">
        <f>SUM(C294:E294)</f>
        <v>66</v>
      </c>
      <c r="G294" s="10">
        <v>49</v>
      </c>
    </row>
    <row r="295" spans="1:7" ht="16.149999999999999" customHeight="1">
      <c r="A295" s="67"/>
      <c r="B295" s="26" t="s">
        <v>88</v>
      </c>
      <c r="C295" s="4">
        <v>37</v>
      </c>
      <c r="D295" s="4">
        <v>24</v>
      </c>
      <c r="E295" s="4">
        <v>20</v>
      </c>
      <c r="F295" s="8">
        <f>SUM(C295:E295)</f>
        <v>81</v>
      </c>
      <c r="G295" s="10">
        <v>204</v>
      </c>
    </row>
    <row r="296" spans="1:7" ht="16.149999999999999" customHeight="1">
      <c r="A296" s="67"/>
      <c r="B296" s="29" t="s">
        <v>83</v>
      </c>
      <c r="C296" s="11">
        <v>136</v>
      </c>
      <c r="D296" s="11">
        <v>143</v>
      </c>
      <c r="E296" s="11">
        <v>72</v>
      </c>
      <c r="F296" s="8">
        <f>SUM(C296:E296)</f>
        <v>351</v>
      </c>
      <c r="G296" s="12">
        <v>567</v>
      </c>
    </row>
    <row r="297" spans="1:7" s="43" customFormat="1" ht="16.149999999999999" customHeight="1" thickBot="1">
      <c r="A297" s="67"/>
      <c r="B297" s="48" t="s">
        <v>84</v>
      </c>
      <c r="C297" s="49">
        <f>C293+C294+C295+C296</f>
        <v>257</v>
      </c>
      <c r="D297" s="49">
        <f>D293+D294+D295+D296</f>
        <v>198</v>
      </c>
      <c r="E297" s="49">
        <f>E293+E294+E295+E296</f>
        <v>124</v>
      </c>
      <c r="F297" s="49">
        <f>F293+F294+F295+F296</f>
        <v>579</v>
      </c>
      <c r="G297" s="49">
        <f>G293+G294+G295+G296</f>
        <v>847</v>
      </c>
    </row>
    <row r="298" spans="1:7" ht="16.149999999999999" customHeight="1">
      <c r="A298" s="67" t="s">
        <v>59</v>
      </c>
      <c r="B298" s="24" t="s">
        <v>86</v>
      </c>
      <c r="C298" s="8">
        <v>32</v>
      </c>
      <c r="D298" s="8">
        <v>4</v>
      </c>
      <c r="E298" s="8">
        <v>90</v>
      </c>
      <c r="F298" s="8">
        <f>SUM(C298:E298)</f>
        <v>126</v>
      </c>
      <c r="G298" s="9">
        <v>44</v>
      </c>
    </row>
    <row r="299" spans="1:7" ht="16.149999999999999" customHeight="1">
      <c r="A299" s="67"/>
      <c r="B299" s="25" t="s">
        <v>82</v>
      </c>
      <c r="C299" s="4">
        <v>128</v>
      </c>
      <c r="D299" s="4">
        <v>26</v>
      </c>
      <c r="E299" s="4">
        <v>173</v>
      </c>
      <c r="F299" s="8">
        <f>SUM(C299:E299)</f>
        <v>327</v>
      </c>
      <c r="G299" s="10">
        <v>335</v>
      </c>
    </row>
    <row r="300" spans="1:7" ht="16.149999999999999" customHeight="1">
      <c r="A300" s="67"/>
      <c r="B300" s="26" t="s">
        <v>88</v>
      </c>
      <c r="C300" s="4">
        <v>0</v>
      </c>
      <c r="D300" s="4">
        <v>0</v>
      </c>
      <c r="E300" s="4">
        <v>0</v>
      </c>
      <c r="F300" s="8">
        <f>SUM(C300:E300)</f>
        <v>0</v>
      </c>
      <c r="G300" s="10">
        <v>27</v>
      </c>
    </row>
    <row r="301" spans="1:7" ht="16.149999999999999" customHeight="1">
      <c r="A301" s="67"/>
      <c r="B301" s="27" t="s">
        <v>83</v>
      </c>
      <c r="C301" s="4">
        <v>217</v>
      </c>
      <c r="D301" s="4">
        <v>224</v>
      </c>
      <c r="E301" s="4">
        <v>41</v>
      </c>
      <c r="F301" s="8">
        <f>SUM(C301:E301)</f>
        <v>482</v>
      </c>
      <c r="G301" s="10">
        <v>1272</v>
      </c>
    </row>
    <row r="302" spans="1:7" s="43" customFormat="1" ht="16.149999999999999" customHeight="1" thickBot="1">
      <c r="A302" s="67"/>
      <c r="B302" s="48" t="s">
        <v>84</v>
      </c>
      <c r="C302" s="49">
        <f>C298+C299+C300+C301</f>
        <v>377</v>
      </c>
      <c r="D302" s="49">
        <f>D298+D299+D300+D301</f>
        <v>254</v>
      </c>
      <c r="E302" s="49">
        <f>E298+E299+E300+E301</f>
        <v>304</v>
      </c>
      <c r="F302" s="49">
        <f>F298+F299+F300+F301</f>
        <v>935</v>
      </c>
      <c r="G302" s="49">
        <f>G298+G299+G300+G301</f>
        <v>1678</v>
      </c>
    </row>
    <row r="303" spans="1:7" ht="16.149999999999999" customHeight="1">
      <c r="A303" s="67" t="s">
        <v>60</v>
      </c>
      <c r="B303" s="24" t="s">
        <v>86</v>
      </c>
      <c r="C303" s="8">
        <v>11</v>
      </c>
      <c r="D303" s="8">
        <v>7</v>
      </c>
      <c r="E303" s="8">
        <v>2</v>
      </c>
      <c r="F303" s="8">
        <f>SUM(C303:E303)</f>
        <v>20</v>
      </c>
      <c r="G303" s="9">
        <v>6</v>
      </c>
    </row>
    <row r="304" spans="1:7" ht="16.149999999999999" customHeight="1">
      <c r="A304" s="67"/>
      <c r="B304" s="25" t="s">
        <v>82</v>
      </c>
      <c r="C304" s="4">
        <v>23</v>
      </c>
      <c r="D304" s="4">
        <v>0</v>
      </c>
      <c r="E304" s="4">
        <v>0</v>
      </c>
      <c r="F304" s="8">
        <f>SUM(C304:E304)</f>
        <v>23</v>
      </c>
      <c r="G304" s="10">
        <v>24</v>
      </c>
    </row>
    <row r="305" spans="1:7" ht="16.149999999999999" customHeight="1">
      <c r="A305" s="67"/>
      <c r="B305" s="26" t="s">
        <v>88</v>
      </c>
      <c r="C305" s="4">
        <v>10</v>
      </c>
      <c r="D305" s="4">
        <v>2</v>
      </c>
      <c r="E305" s="4">
        <v>2</v>
      </c>
      <c r="F305" s="8">
        <f>SUM(C305:E305)</f>
        <v>14</v>
      </c>
      <c r="G305" s="10">
        <v>85</v>
      </c>
    </row>
    <row r="306" spans="1:7" ht="16.149999999999999" customHeight="1">
      <c r="A306" s="67"/>
      <c r="B306" s="27" t="s">
        <v>83</v>
      </c>
      <c r="C306" s="4">
        <v>41</v>
      </c>
      <c r="D306" s="4">
        <v>7</v>
      </c>
      <c r="E306" s="4">
        <v>0</v>
      </c>
      <c r="F306" s="8">
        <f>SUM(C306:E306)</f>
        <v>48</v>
      </c>
      <c r="G306" s="10">
        <v>218</v>
      </c>
    </row>
    <row r="307" spans="1:7" s="43" customFormat="1" ht="16.149999999999999" customHeight="1" thickBot="1">
      <c r="A307" s="67"/>
      <c r="B307" s="48" t="s">
        <v>84</v>
      </c>
      <c r="C307" s="49">
        <f>C303+C304+C305+C306</f>
        <v>85</v>
      </c>
      <c r="D307" s="49">
        <f>D303+D304+D305+D306</f>
        <v>16</v>
      </c>
      <c r="E307" s="49">
        <f>E303+E304+E305+E306</f>
        <v>4</v>
      </c>
      <c r="F307" s="49">
        <f>F303+F304+F305+F306</f>
        <v>105</v>
      </c>
      <c r="G307" s="49">
        <f>G303+G304+G305+G306</f>
        <v>333</v>
      </c>
    </row>
    <row r="308" spans="1:7" ht="16.149999999999999" customHeight="1">
      <c r="A308" s="67" t="s">
        <v>61</v>
      </c>
      <c r="B308" s="24" t="s">
        <v>86</v>
      </c>
      <c r="C308" s="37">
        <v>19</v>
      </c>
      <c r="D308" s="37">
        <v>5</v>
      </c>
      <c r="E308" s="37">
        <v>14</v>
      </c>
      <c r="F308" s="37">
        <f>SUM(C308:E308)</f>
        <v>38</v>
      </c>
      <c r="G308" s="38"/>
    </row>
    <row r="309" spans="1:7" ht="16.149999999999999" customHeight="1">
      <c r="A309" s="67"/>
      <c r="B309" s="25" t="s">
        <v>82</v>
      </c>
      <c r="C309" s="39">
        <v>33</v>
      </c>
      <c r="D309" s="39">
        <v>38</v>
      </c>
      <c r="E309" s="39">
        <v>0</v>
      </c>
      <c r="F309" s="39">
        <f>SUM(C309:E309)</f>
        <v>71</v>
      </c>
      <c r="G309" s="40"/>
    </row>
    <row r="310" spans="1:7" ht="16.149999999999999" customHeight="1">
      <c r="A310" s="67"/>
      <c r="B310" s="26" t="s">
        <v>88</v>
      </c>
      <c r="C310" s="39">
        <v>5</v>
      </c>
      <c r="D310" s="39">
        <v>27</v>
      </c>
      <c r="E310" s="39">
        <v>0</v>
      </c>
      <c r="F310" s="39">
        <f>SUM(C310:E310)</f>
        <v>32</v>
      </c>
      <c r="G310" s="40"/>
    </row>
    <row r="311" spans="1:7" ht="16.149999999999999" customHeight="1">
      <c r="A311" s="67"/>
      <c r="B311" s="27" t="s">
        <v>83</v>
      </c>
      <c r="C311" s="39">
        <v>176</v>
      </c>
      <c r="D311" s="39">
        <v>75</v>
      </c>
      <c r="E311" s="39">
        <v>17</v>
      </c>
      <c r="F311" s="39">
        <f>SUM(C311:E311)</f>
        <v>268</v>
      </c>
      <c r="G311" s="40"/>
    </row>
    <row r="312" spans="1:7" s="43" customFormat="1" ht="16.149999999999999" customHeight="1" thickBot="1">
      <c r="A312" s="67"/>
      <c r="B312" s="50" t="s">
        <v>84</v>
      </c>
      <c r="C312" s="49">
        <f>C308+C309+C310+C311</f>
        <v>233</v>
      </c>
      <c r="D312" s="49">
        <f>D308+D309+D310+D311</f>
        <v>145</v>
      </c>
      <c r="E312" s="49">
        <f>E308+E309+E310+E311</f>
        <v>31</v>
      </c>
      <c r="F312" s="49">
        <f>F308+F309+F310+F311</f>
        <v>409</v>
      </c>
      <c r="G312" s="49">
        <f>G308+G309+G310+G311</f>
        <v>0</v>
      </c>
    </row>
    <row r="313" spans="1:7" ht="16.149999999999999" customHeight="1">
      <c r="A313" s="67" t="s">
        <v>62</v>
      </c>
      <c r="B313" s="28" t="s">
        <v>86</v>
      </c>
      <c r="C313" s="4">
        <v>34</v>
      </c>
      <c r="D313" s="4">
        <v>2</v>
      </c>
      <c r="E313" s="63">
        <v>12</v>
      </c>
      <c r="F313" s="8">
        <f>SUM(C313:E313)</f>
        <v>48</v>
      </c>
      <c r="G313" s="10">
        <v>50</v>
      </c>
    </row>
    <row r="314" spans="1:7" ht="16.149999999999999" customHeight="1">
      <c r="A314" s="67"/>
      <c r="B314" s="25" t="s">
        <v>82</v>
      </c>
      <c r="C314" s="4">
        <v>38</v>
      </c>
      <c r="D314" s="4">
        <v>28</v>
      </c>
      <c r="E314" s="63">
        <v>3</v>
      </c>
      <c r="F314" s="8">
        <f>SUM(C314:E314)</f>
        <v>69</v>
      </c>
      <c r="G314" s="10">
        <v>41</v>
      </c>
    </row>
    <row r="315" spans="1:7" ht="16.149999999999999" customHeight="1">
      <c r="A315" s="67"/>
      <c r="B315" s="26" t="s">
        <v>88</v>
      </c>
      <c r="C315" s="4">
        <v>79</v>
      </c>
      <c r="D315" s="4">
        <v>10</v>
      </c>
      <c r="E315" s="63">
        <v>5</v>
      </c>
      <c r="F315" s="8">
        <f>SUM(C315:E315)</f>
        <v>94</v>
      </c>
      <c r="G315" s="10">
        <v>123</v>
      </c>
    </row>
    <row r="316" spans="1:7" ht="16.149999999999999" customHeight="1">
      <c r="A316" s="67"/>
      <c r="B316" s="27" t="s">
        <v>83</v>
      </c>
      <c r="C316" s="4">
        <v>160</v>
      </c>
      <c r="D316" s="4">
        <v>184</v>
      </c>
      <c r="E316" s="63">
        <v>36</v>
      </c>
      <c r="F316" s="8">
        <f>SUM(C316:E316)</f>
        <v>380</v>
      </c>
      <c r="G316" s="10">
        <v>597</v>
      </c>
    </row>
    <row r="317" spans="1:7" s="43" customFormat="1" ht="16.149999999999999" customHeight="1" thickBot="1">
      <c r="A317" s="67"/>
      <c r="B317" s="50" t="s">
        <v>84</v>
      </c>
      <c r="C317" s="49">
        <f>C313+C314+C315+C316</f>
        <v>311</v>
      </c>
      <c r="D317" s="49">
        <f>D313+D314+D315+D316</f>
        <v>224</v>
      </c>
      <c r="E317" s="49">
        <f>E313+E314+E315+E316</f>
        <v>56</v>
      </c>
      <c r="F317" s="49">
        <f>F313+F314+F315+F316</f>
        <v>591</v>
      </c>
      <c r="G317" s="49">
        <f>G313+G314+G315+G316</f>
        <v>811</v>
      </c>
    </row>
    <row r="318" spans="1:7" ht="16.149999999999999" customHeight="1">
      <c r="A318" s="67" t="s">
        <v>74</v>
      </c>
      <c r="B318" s="28" t="s">
        <v>86</v>
      </c>
      <c r="C318" s="4">
        <v>48</v>
      </c>
      <c r="D318" s="4">
        <v>1</v>
      </c>
      <c r="E318" s="36">
        <v>1</v>
      </c>
      <c r="F318" s="8">
        <f>SUM(C318:E318)</f>
        <v>50</v>
      </c>
      <c r="G318" s="10">
        <v>6</v>
      </c>
    </row>
    <row r="319" spans="1:7" ht="16.149999999999999" customHeight="1">
      <c r="A319" s="67"/>
      <c r="B319" s="25" t="s">
        <v>82</v>
      </c>
      <c r="C319" s="4">
        <v>60</v>
      </c>
      <c r="D319" s="4">
        <v>22</v>
      </c>
      <c r="E319" s="36">
        <v>0</v>
      </c>
      <c r="F319" s="8">
        <f>SUM(C319:E319)</f>
        <v>82</v>
      </c>
      <c r="G319" s="10">
        <v>0</v>
      </c>
    </row>
    <row r="320" spans="1:7" ht="16.149999999999999" customHeight="1">
      <c r="A320" s="67"/>
      <c r="B320" s="26" t="s">
        <v>88</v>
      </c>
      <c r="C320" s="4">
        <v>14</v>
      </c>
      <c r="D320" s="4">
        <v>17</v>
      </c>
      <c r="E320" s="36">
        <v>5</v>
      </c>
      <c r="F320" s="8">
        <f>SUM(C320:E320)</f>
        <v>36</v>
      </c>
      <c r="G320" s="10">
        <v>109</v>
      </c>
    </row>
    <row r="321" spans="1:7" ht="16.149999999999999" customHeight="1">
      <c r="A321" s="67"/>
      <c r="B321" s="27" t="s">
        <v>83</v>
      </c>
      <c r="C321" s="4">
        <v>153</v>
      </c>
      <c r="D321" s="4">
        <v>216</v>
      </c>
      <c r="E321" s="36">
        <v>20</v>
      </c>
      <c r="F321" s="8">
        <f>SUM(C321:E321)</f>
        <v>389</v>
      </c>
      <c r="G321" s="10">
        <v>899</v>
      </c>
    </row>
    <row r="322" spans="1:7" s="43" customFormat="1" ht="16.149999999999999" customHeight="1" thickBot="1">
      <c r="A322" s="67"/>
      <c r="B322" s="50" t="s">
        <v>84</v>
      </c>
      <c r="C322" s="49">
        <f>C318+C319+C320+C321</f>
        <v>275</v>
      </c>
      <c r="D322" s="49">
        <f>D318+D319+D320+D321</f>
        <v>256</v>
      </c>
      <c r="E322" s="49">
        <f>E318+E319+E320+E321</f>
        <v>26</v>
      </c>
      <c r="F322" s="49">
        <f>F318+F319+F320+F321</f>
        <v>557</v>
      </c>
      <c r="G322" s="49">
        <f>G318+G319+G320+G321</f>
        <v>1014</v>
      </c>
    </row>
    <row r="323" spans="1:7" ht="16.149999999999999" customHeight="1">
      <c r="A323" s="67" t="s">
        <v>63</v>
      </c>
      <c r="B323" s="28" t="s">
        <v>86</v>
      </c>
      <c r="C323" s="4"/>
      <c r="D323" s="4"/>
      <c r="E323" s="4"/>
      <c r="F323" s="8"/>
      <c r="G323" s="10"/>
    </row>
    <row r="324" spans="1:7" ht="16.149999999999999" customHeight="1">
      <c r="A324" s="67"/>
      <c r="B324" s="25" t="s">
        <v>82</v>
      </c>
      <c r="C324" s="4"/>
      <c r="D324" s="4"/>
      <c r="E324" s="4"/>
      <c r="F324" s="8"/>
      <c r="G324" s="10"/>
    </row>
    <row r="325" spans="1:7" ht="16.149999999999999" customHeight="1">
      <c r="A325" s="67"/>
      <c r="B325" s="26" t="s">
        <v>88</v>
      </c>
      <c r="C325" s="4"/>
      <c r="D325" s="4"/>
      <c r="E325" s="4"/>
      <c r="F325" s="8"/>
      <c r="G325" s="10"/>
    </row>
    <row r="326" spans="1:7" ht="16.149999999999999" customHeight="1">
      <c r="A326" s="67"/>
      <c r="B326" s="27" t="s">
        <v>83</v>
      </c>
      <c r="C326" s="4"/>
      <c r="D326" s="4"/>
      <c r="E326" s="4"/>
      <c r="F326" s="8"/>
      <c r="G326" s="10"/>
    </row>
    <row r="327" spans="1:7" s="43" customFormat="1" ht="16.149999999999999" customHeight="1" thickBot="1">
      <c r="A327" s="67"/>
      <c r="B327" s="48" t="s">
        <v>84</v>
      </c>
      <c r="C327" s="49">
        <f>C323+C324+C325+C326</f>
        <v>0</v>
      </c>
      <c r="D327" s="49">
        <f>D323+D324+D325+D326</f>
        <v>0</v>
      </c>
      <c r="E327" s="49">
        <f>E323+E324+E325+E326</f>
        <v>0</v>
      </c>
      <c r="F327" s="49">
        <f>F323+F324+F325+F326</f>
        <v>0</v>
      </c>
      <c r="G327" s="49">
        <f>G323+G324+G325+G326</f>
        <v>0</v>
      </c>
    </row>
    <row r="328" spans="1:7" ht="16.149999999999999" customHeight="1">
      <c r="A328" s="67" t="s">
        <v>64</v>
      </c>
      <c r="B328" s="24" t="s">
        <v>86</v>
      </c>
      <c r="C328" s="8">
        <v>86</v>
      </c>
      <c r="D328" s="8">
        <v>40</v>
      </c>
      <c r="E328" s="8">
        <v>50</v>
      </c>
      <c r="F328" s="8">
        <f>SUM(C328:E328)</f>
        <v>176</v>
      </c>
      <c r="G328" s="9">
        <v>115</v>
      </c>
    </row>
    <row r="329" spans="1:7" ht="16.149999999999999" customHeight="1">
      <c r="A329" s="67"/>
      <c r="B329" s="25" t="s">
        <v>82</v>
      </c>
      <c r="C329" s="4">
        <v>71</v>
      </c>
      <c r="D329" s="4">
        <v>82</v>
      </c>
      <c r="E329" s="4">
        <v>4</v>
      </c>
      <c r="F329" s="8">
        <f>SUM(C329:E329)</f>
        <v>157</v>
      </c>
      <c r="G329" s="10">
        <v>103</v>
      </c>
    </row>
    <row r="330" spans="1:7" ht="16.149999999999999" customHeight="1">
      <c r="A330" s="67"/>
      <c r="B330" s="26" t="s">
        <v>88</v>
      </c>
      <c r="C330" s="4">
        <v>67</v>
      </c>
      <c r="D330" s="4">
        <v>141</v>
      </c>
      <c r="E330" s="4">
        <v>86</v>
      </c>
      <c r="F330" s="8">
        <f>SUM(C330:E330)</f>
        <v>294</v>
      </c>
      <c r="G330" s="10">
        <v>311</v>
      </c>
    </row>
    <row r="331" spans="1:7" ht="16.149999999999999" customHeight="1">
      <c r="A331" s="67"/>
      <c r="B331" s="29" t="s">
        <v>83</v>
      </c>
      <c r="C331" s="11">
        <v>268</v>
      </c>
      <c r="D331" s="11">
        <v>644</v>
      </c>
      <c r="E331" s="11">
        <v>86</v>
      </c>
      <c r="F331" s="8">
        <f>SUM(C331:E331)</f>
        <v>998</v>
      </c>
      <c r="G331" s="12">
        <v>1339</v>
      </c>
    </row>
    <row r="332" spans="1:7" s="43" customFormat="1" ht="16.149999999999999" customHeight="1" thickBot="1">
      <c r="A332" s="67"/>
      <c r="B332" s="48" t="s">
        <v>84</v>
      </c>
      <c r="C332" s="49">
        <f>C328+C329+C330+C331</f>
        <v>492</v>
      </c>
      <c r="D332" s="49">
        <f>D328+D329+D330+D331</f>
        <v>907</v>
      </c>
      <c r="E332" s="49">
        <f>E328+E329+E330+E331</f>
        <v>226</v>
      </c>
      <c r="F332" s="49">
        <f>F328+F329+F330+F331</f>
        <v>1625</v>
      </c>
      <c r="G332" s="49">
        <f>G328+G329+G330+G331</f>
        <v>1868</v>
      </c>
    </row>
    <row r="333" spans="1:7" ht="16.149999999999999" customHeight="1">
      <c r="A333" s="67" t="s">
        <v>65</v>
      </c>
      <c r="B333" s="24" t="s">
        <v>86</v>
      </c>
      <c r="C333" s="8">
        <v>18</v>
      </c>
      <c r="D333" s="8">
        <v>0</v>
      </c>
      <c r="E333" s="8">
        <v>3</v>
      </c>
      <c r="F333" s="8">
        <f>SUM(C333:E333)</f>
        <v>21</v>
      </c>
      <c r="G333" s="9">
        <v>32</v>
      </c>
    </row>
    <row r="334" spans="1:7" ht="16.149999999999999" customHeight="1">
      <c r="A334" s="67"/>
      <c r="B334" s="25" t="s">
        <v>82</v>
      </c>
      <c r="C334" s="4">
        <v>16</v>
      </c>
      <c r="D334" s="4">
        <v>20</v>
      </c>
      <c r="E334" s="4">
        <v>1</v>
      </c>
      <c r="F334" s="8">
        <f>SUM(C334:E334)</f>
        <v>37</v>
      </c>
      <c r="G334" s="10">
        <v>52</v>
      </c>
    </row>
    <row r="335" spans="1:7" ht="16.149999999999999" customHeight="1">
      <c r="A335" s="67"/>
      <c r="B335" s="26" t="s">
        <v>88</v>
      </c>
      <c r="C335" s="4">
        <v>2</v>
      </c>
      <c r="D335" s="4">
        <v>0</v>
      </c>
      <c r="E335" s="4">
        <v>0</v>
      </c>
      <c r="F335" s="8">
        <f>SUM(C335:E335)</f>
        <v>2</v>
      </c>
      <c r="G335" s="10">
        <v>11</v>
      </c>
    </row>
    <row r="336" spans="1:7" ht="16.149999999999999" customHeight="1">
      <c r="A336" s="67"/>
      <c r="B336" s="29" t="s">
        <v>83</v>
      </c>
      <c r="C336" s="11">
        <v>194</v>
      </c>
      <c r="D336" s="11">
        <v>92</v>
      </c>
      <c r="E336" s="11">
        <v>7</v>
      </c>
      <c r="F336" s="8">
        <f>SUM(C336:E336)</f>
        <v>293</v>
      </c>
      <c r="G336" s="12">
        <v>390</v>
      </c>
    </row>
    <row r="337" spans="1:7" s="43" customFormat="1" ht="16.149999999999999" customHeight="1" thickBot="1">
      <c r="A337" s="67"/>
      <c r="B337" s="48" t="s">
        <v>84</v>
      </c>
      <c r="C337" s="49">
        <f>C333+C334+C335+C336</f>
        <v>230</v>
      </c>
      <c r="D337" s="49">
        <f>D333+D334+D335+D336</f>
        <v>112</v>
      </c>
      <c r="E337" s="49">
        <f>E333+E334+E335+E336</f>
        <v>11</v>
      </c>
      <c r="F337" s="49">
        <f>F333+F334+F335+F336</f>
        <v>353</v>
      </c>
      <c r="G337" s="49">
        <f>G333+G334+G335+G336</f>
        <v>485</v>
      </c>
    </row>
    <row r="338" spans="1:7" ht="16.149999999999999" customHeight="1">
      <c r="A338" s="67" t="s">
        <v>66</v>
      </c>
      <c r="B338" s="24" t="s">
        <v>86</v>
      </c>
      <c r="C338" s="8"/>
      <c r="D338" s="8"/>
      <c r="E338" s="8"/>
      <c r="F338" s="8"/>
      <c r="G338" s="9"/>
    </row>
    <row r="339" spans="1:7" ht="16.149999999999999" customHeight="1">
      <c r="A339" s="67"/>
      <c r="B339" s="25" t="s">
        <v>82</v>
      </c>
      <c r="C339" s="4"/>
      <c r="D339" s="4"/>
      <c r="E339" s="4"/>
      <c r="F339" s="8"/>
      <c r="G339" s="10"/>
    </row>
    <row r="340" spans="1:7" ht="16.149999999999999" customHeight="1">
      <c r="A340" s="67"/>
      <c r="B340" s="26" t="s">
        <v>88</v>
      </c>
      <c r="C340" s="4"/>
      <c r="D340" s="4"/>
      <c r="E340" s="4"/>
      <c r="F340" s="8"/>
      <c r="G340" s="10"/>
    </row>
    <row r="341" spans="1:7" ht="16.149999999999999" customHeight="1">
      <c r="A341" s="67"/>
      <c r="B341" s="27" t="s">
        <v>83</v>
      </c>
      <c r="C341" s="4"/>
      <c r="D341" s="4"/>
      <c r="E341" s="4"/>
      <c r="F341" s="8"/>
      <c r="G341" s="10"/>
    </row>
    <row r="342" spans="1:7" s="43" customFormat="1" ht="16.149999999999999" customHeight="1" thickBot="1">
      <c r="A342" s="67"/>
      <c r="B342" s="48" t="s">
        <v>84</v>
      </c>
      <c r="C342" s="49">
        <f>C338+C339+C340+C341</f>
        <v>0</v>
      </c>
      <c r="D342" s="49">
        <f>D338+D339+D340+D341</f>
        <v>0</v>
      </c>
      <c r="E342" s="49">
        <f>E338+E339+E340+E341</f>
        <v>0</v>
      </c>
      <c r="F342" s="49">
        <f>F338+F339+F340+F341</f>
        <v>0</v>
      </c>
      <c r="G342" s="49">
        <f>G338+G339+G340+G341</f>
        <v>0</v>
      </c>
    </row>
    <row r="343" spans="1:7" ht="16.149999999999999" customHeight="1">
      <c r="A343" s="67" t="s">
        <v>67</v>
      </c>
      <c r="B343" s="24" t="s">
        <v>86</v>
      </c>
      <c r="C343" s="8">
        <v>10</v>
      </c>
      <c r="D343" s="8">
        <v>4</v>
      </c>
      <c r="E343" s="8">
        <v>6</v>
      </c>
      <c r="F343" s="8">
        <f>SUM(C343:E343)</f>
        <v>20</v>
      </c>
      <c r="G343" s="9">
        <v>4</v>
      </c>
    </row>
    <row r="344" spans="1:7" ht="16.149999999999999" customHeight="1">
      <c r="A344" s="67"/>
      <c r="B344" s="25" t="s">
        <v>82</v>
      </c>
      <c r="C344" s="4">
        <v>17</v>
      </c>
      <c r="D344" s="4">
        <v>14</v>
      </c>
      <c r="E344" s="36">
        <v>6</v>
      </c>
      <c r="F344" s="8">
        <f>SUM(C344:E344)</f>
        <v>37</v>
      </c>
      <c r="G344" s="10">
        <v>9</v>
      </c>
    </row>
    <row r="345" spans="1:7" ht="16.149999999999999" customHeight="1">
      <c r="A345" s="67"/>
      <c r="B345" s="26" t="s">
        <v>88</v>
      </c>
      <c r="C345" s="4">
        <v>27</v>
      </c>
      <c r="D345" s="4">
        <v>28</v>
      </c>
      <c r="E345" s="36">
        <v>7</v>
      </c>
      <c r="F345" s="8">
        <f>SUM(C345:E345)</f>
        <v>62</v>
      </c>
      <c r="G345" s="10">
        <v>147</v>
      </c>
    </row>
    <row r="346" spans="1:7" ht="16.149999999999999" customHeight="1">
      <c r="A346" s="67"/>
      <c r="B346" s="27" t="s">
        <v>83</v>
      </c>
      <c r="C346" s="4">
        <v>38</v>
      </c>
      <c r="D346" s="4">
        <v>74</v>
      </c>
      <c r="E346" s="36">
        <v>25</v>
      </c>
      <c r="F346" s="8">
        <f>SUM(C346:E346)</f>
        <v>137</v>
      </c>
      <c r="G346" s="10">
        <v>298</v>
      </c>
    </row>
    <row r="347" spans="1:7" s="43" customFormat="1" ht="16.149999999999999" customHeight="1" thickBot="1">
      <c r="A347" s="67"/>
      <c r="B347" s="48" t="s">
        <v>84</v>
      </c>
      <c r="C347" s="49">
        <f>C343+C344+C345+C346</f>
        <v>92</v>
      </c>
      <c r="D347" s="49">
        <f>D343+D344+D345+D346</f>
        <v>120</v>
      </c>
      <c r="E347" s="49">
        <f>E343+E344+E345+E346</f>
        <v>44</v>
      </c>
      <c r="F347" s="49">
        <f>F343+F344+F345+F346</f>
        <v>256</v>
      </c>
      <c r="G347" s="49">
        <f>G343+G344+G345+G346</f>
        <v>458</v>
      </c>
    </row>
    <row r="348" spans="1:7" ht="16.149999999999999" customHeight="1">
      <c r="A348" s="67" t="s">
        <v>68</v>
      </c>
      <c r="B348" s="24" t="s">
        <v>86</v>
      </c>
      <c r="C348" s="8">
        <v>115</v>
      </c>
      <c r="D348" s="8">
        <v>0</v>
      </c>
      <c r="E348" s="8">
        <v>12</v>
      </c>
      <c r="F348" s="8">
        <f>SUM(C348:E348)</f>
        <v>127</v>
      </c>
      <c r="G348" s="9">
        <v>70</v>
      </c>
    </row>
    <row r="349" spans="1:7" ht="16.149999999999999" customHeight="1">
      <c r="A349" s="67"/>
      <c r="B349" s="25" t="s">
        <v>82</v>
      </c>
      <c r="C349" s="4">
        <v>112</v>
      </c>
      <c r="D349" s="4">
        <v>0</v>
      </c>
      <c r="E349" s="62">
        <v>0</v>
      </c>
      <c r="F349" s="8">
        <f>SUM(C349:E349)</f>
        <v>112</v>
      </c>
      <c r="G349" s="10">
        <v>31</v>
      </c>
    </row>
    <row r="350" spans="1:7" ht="16.149999999999999" customHeight="1">
      <c r="A350" s="67"/>
      <c r="B350" s="26" t="s">
        <v>88</v>
      </c>
      <c r="C350" s="4">
        <v>54</v>
      </c>
      <c r="D350" s="4">
        <v>0</v>
      </c>
      <c r="E350" s="62">
        <v>9</v>
      </c>
      <c r="F350" s="8">
        <f>SUM(C350:E350)</f>
        <v>63</v>
      </c>
      <c r="G350" s="10">
        <v>127</v>
      </c>
    </row>
    <row r="351" spans="1:7" ht="16.149999999999999" customHeight="1">
      <c r="A351" s="67"/>
      <c r="B351" s="27" t="s">
        <v>83</v>
      </c>
      <c r="C351" s="4">
        <v>360</v>
      </c>
      <c r="D351" s="4">
        <v>102</v>
      </c>
      <c r="E351" s="62">
        <v>90</v>
      </c>
      <c r="F351" s="8">
        <f>SUM(C351:E351)</f>
        <v>552</v>
      </c>
      <c r="G351" s="10">
        <v>966</v>
      </c>
    </row>
    <row r="352" spans="1:7" s="43" customFormat="1" ht="16.149999999999999" customHeight="1" thickBot="1">
      <c r="A352" s="67"/>
      <c r="B352" s="50" t="s">
        <v>84</v>
      </c>
      <c r="C352" s="49">
        <f>C348+C349+C350+C351</f>
        <v>641</v>
      </c>
      <c r="D352" s="49">
        <f>D348+D349+D350+D351</f>
        <v>102</v>
      </c>
      <c r="E352" s="49">
        <f>E348+E349+E350+E351</f>
        <v>111</v>
      </c>
      <c r="F352" s="49">
        <f>F348+F349+F350+F351</f>
        <v>854</v>
      </c>
      <c r="G352" s="49">
        <f>G348+G349+G350+G351</f>
        <v>1194</v>
      </c>
    </row>
    <row r="353" spans="1:7" ht="16.149999999999999" customHeight="1">
      <c r="A353" s="67" t="s">
        <v>6</v>
      </c>
      <c r="B353" s="28" t="s">
        <v>86</v>
      </c>
      <c r="C353" s="4"/>
      <c r="D353" s="4"/>
      <c r="E353" s="4"/>
      <c r="F353" s="8"/>
      <c r="G353" s="10"/>
    </row>
    <row r="354" spans="1:7" ht="16.149999999999999" customHeight="1">
      <c r="A354" s="67"/>
      <c r="B354" s="25" t="s">
        <v>82</v>
      </c>
      <c r="C354" s="4"/>
      <c r="D354" s="4"/>
      <c r="E354" s="4"/>
      <c r="F354" s="8"/>
      <c r="G354" s="10"/>
    </row>
    <row r="355" spans="1:7" ht="16.149999999999999" customHeight="1">
      <c r="A355" s="67"/>
      <c r="B355" s="26" t="s">
        <v>88</v>
      </c>
      <c r="C355" s="4"/>
      <c r="D355" s="4"/>
      <c r="E355" s="4"/>
      <c r="F355" s="8"/>
      <c r="G355" s="10"/>
    </row>
    <row r="356" spans="1:7" ht="16.149999999999999" customHeight="1">
      <c r="A356" s="67"/>
      <c r="B356" s="27" t="s">
        <v>83</v>
      </c>
      <c r="C356" s="4"/>
      <c r="D356" s="4"/>
      <c r="E356" s="4"/>
      <c r="F356" s="8"/>
      <c r="G356" s="10"/>
    </row>
    <row r="357" spans="1:7" s="43" customFormat="1" ht="16.149999999999999" customHeight="1" thickBot="1">
      <c r="A357" s="67"/>
      <c r="B357" s="48" t="s">
        <v>84</v>
      </c>
      <c r="C357" s="49">
        <f>C353+C354+C355+C356</f>
        <v>0</v>
      </c>
      <c r="D357" s="49">
        <f>D353+D354+D355+D356</f>
        <v>0</v>
      </c>
      <c r="E357" s="49">
        <f>E353+E354+E355+E356</f>
        <v>0</v>
      </c>
      <c r="F357" s="49">
        <f>F353+F354+F355+F356</f>
        <v>0</v>
      </c>
      <c r="G357" s="49">
        <f>G353+G354+G355+G356</f>
        <v>0</v>
      </c>
    </row>
    <row r="358" spans="1:7" ht="16.149999999999999" customHeight="1">
      <c r="A358" s="67" t="s">
        <v>16</v>
      </c>
      <c r="B358" s="24" t="s">
        <v>86</v>
      </c>
      <c r="C358" s="8">
        <v>29</v>
      </c>
      <c r="D358" s="8">
        <v>12</v>
      </c>
      <c r="E358" s="8">
        <v>245</v>
      </c>
      <c r="F358" s="8">
        <f>SUM(C358:E358)</f>
        <v>286</v>
      </c>
      <c r="G358" s="9">
        <v>286</v>
      </c>
    </row>
    <row r="359" spans="1:7" ht="16.149999999999999" customHeight="1">
      <c r="A359" s="67"/>
      <c r="B359" s="25" t="s">
        <v>82</v>
      </c>
      <c r="C359" s="4">
        <v>264</v>
      </c>
      <c r="D359" s="4">
        <v>319</v>
      </c>
      <c r="E359" s="4">
        <v>10</v>
      </c>
      <c r="F359" s="8">
        <f>SUM(C359:E359)</f>
        <v>593</v>
      </c>
      <c r="G359" s="10">
        <v>593</v>
      </c>
    </row>
    <row r="360" spans="1:7" ht="16.149999999999999" customHeight="1">
      <c r="A360" s="67"/>
      <c r="B360" s="26" t="s">
        <v>88</v>
      </c>
      <c r="C360" s="4">
        <v>0</v>
      </c>
      <c r="D360" s="4">
        <v>0</v>
      </c>
      <c r="E360" s="4">
        <v>0</v>
      </c>
      <c r="F360" s="8">
        <f>SUM(C360:E360)</f>
        <v>0</v>
      </c>
      <c r="G360" s="10">
        <v>0</v>
      </c>
    </row>
    <row r="361" spans="1:7" ht="16.149999999999999" customHeight="1">
      <c r="A361" s="67"/>
      <c r="B361" s="27" t="s">
        <v>83</v>
      </c>
      <c r="C361" s="4">
        <v>273</v>
      </c>
      <c r="D361" s="4">
        <v>332</v>
      </c>
      <c r="E361" s="4">
        <v>11</v>
      </c>
      <c r="F361" s="8">
        <f>SUM(C361:E361)</f>
        <v>616</v>
      </c>
      <c r="G361" s="18">
        <v>616</v>
      </c>
    </row>
    <row r="362" spans="1:7" s="43" customFormat="1" ht="16.149999999999999" customHeight="1" thickBot="1">
      <c r="A362" s="67"/>
      <c r="B362" s="48" t="s">
        <v>84</v>
      </c>
      <c r="C362" s="49">
        <f>C358+C359+C360+C361</f>
        <v>566</v>
      </c>
      <c r="D362" s="49">
        <f>D358+D359+D360+D361</f>
        <v>663</v>
      </c>
      <c r="E362" s="49">
        <f>E358+E359+E360+E361</f>
        <v>266</v>
      </c>
      <c r="F362" s="49">
        <f>F358+F359+F360+F361</f>
        <v>1495</v>
      </c>
      <c r="G362" s="49">
        <f>G358+G359+G360+G361</f>
        <v>1495</v>
      </c>
    </row>
    <row r="363" spans="1:7" ht="16.149999999999999" customHeight="1">
      <c r="A363" s="67" t="s">
        <v>69</v>
      </c>
      <c r="B363" s="24" t="s">
        <v>86</v>
      </c>
      <c r="C363" s="8">
        <v>65</v>
      </c>
      <c r="D363" s="8">
        <v>34</v>
      </c>
      <c r="E363" s="8">
        <v>93</v>
      </c>
      <c r="F363" s="8">
        <f>SUM(C363:E363)</f>
        <v>192</v>
      </c>
      <c r="G363" s="9">
        <v>124</v>
      </c>
    </row>
    <row r="364" spans="1:7" ht="16.149999999999999" customHeight="1">
      <c r="A364" s="67"/>
      <c r="B364" s="25" t="s">
        <v>82</v>
      </c>
      <c r="C364" s="4">
        <v>71</v>
      </c>
      <c r="D364" s="4">
        <v>81</v>
      </c>
      <c r="E364" s="4">
        <v>10</v>
      </c>
      <c r="F364" s="8">
        <f>SUM(C364:E364)</f>
        <v>162</v>
      </c>
      <c r="G364" s="10">
        <v>109</v>
      </c>
    </row>
    <row r="365" spans="1:7" ht="16.149999999999999" customHeight="1">
      <c r="A365" s="67"/>
      <c r="B365" s="26" t="s">
        <v>88</v>
      </c>
      <c r="C365" s="4">
        <v>81</v>
      </c>
      <c r="D365" s="4">
        <v>224</v>
      </c>
      <c r="E365" s="4">
        <v>85</v>
      </c>
      <c r="F365" s="8">
        <f>SUM(C365:E365)</f>
        <v>390</v>
      </c>
      <c r="G365" s="10">
        <v>405</v>
      </c>
    </row>
    <row r="366" spans="1:7" ht="16.149999999999999" customHeight="1">
      <c r="A366" s="67"/>
      <c r="B366" s="27" t="s">
        <v>83</v>
      </c>
      <c r="C366" s="4">
        <v>218</v>
      </c>
      <c r="D366" s="4">
        <v>352</v>
      </c>
      <c r="E366" s="4">
        <v>73</v>
      </c>
      <c r="F366" s="8">
        <f>SUM(C366:E366)</f>
        <v>643</v>
      </c>
      <c r="G366" s="10">
        <v>730</v>
      </c>
    </row>
    <row r="367" spans="1:7" s="43" customFormat="1" ht="16.149999999999999" customHeight="1" thickBot="1">
      <c r="A367" s="67"/>
      <c r="B367" s="48" t="s">
        <v>84</v>
      </c>
      <c r="C367" s="49">
        <f>C363+C364+C365+C366</f>
        <v>435</v>
      </c>
      <c r="D367" s="49">
        <f>D363+D364+D365+D366</f>
        <v>691</v>
      </c>
      <c r="E367" s="49">
        <f>E363+E364+E365+E366</f>
        <v>261</v>
      </c>
      <c r="F367" s="49">
        <f>F363+F364+F365+F366</f>
        <v>1387</v>
      </c>
      <c r="G367" s="49">
        <f>G363+G364+G365+G366</f>
        <v>1368</v>
      </c>
    </row>
    <row r="368" spans="1:7" ht="16.149999999999999" customHeight="1">
      <c r="A368" s="67" t="s">
        <v>70</v>
      </c>
      <c r="B368" s="24" t="s">
        <v>86</v>
      </c>
      <c r="C368" s="8">
        <v>25</v>
      </c>
      <c r="D368" s="8">
        <v>34</v>
      </c>
      <c r="E368" s="8">
        <v>30</v>
      </c>
      <c r="F368" s="8">
        <f>SUM(C368:E368)</f>
        <v>89</v>
      </c>
      <c r="G368" s="9">
        <v>73</v>
      </c>
    </row>
    <row r="369" spans="1:7" ht="16.149999999999999" customHeight="1">
      <c r="A369" s="67"/>
      <c r="B369" s="25" t="s">
        <v>82</v>
      </c>
      <c r="C369" s="4">
        <v>53</v>
      </c>
      <c r="D369" s="4">
        <v>31</v>
      </c>
      <c r="E369" s="4">
        <v>2</v>
      </c>
      <c r="F369" s="8">
        <f>SUM(C369:E369)</f>
        <v>86</v>
      </c>
      <c r="G369" s="10">
        <v>37</v>
      </c>
    </row>
    <row r="370" spans="1:7" ht="16.149999999999999" customHeight="1">
      <c r="A370" s="67"/>
      <c r="B370" s="26" t="s">
        <v>88</v>
      </c>
      <c r="C370" s="4">
        <v>20</v>
      </c>
      <c r="D370" s="4">
        <v>1</v>
      </c>
      <c r="E370" s="4">
        <v>4</v>
      </c>
      <c r="F370" s="8">
        <f>SUM(C370:E370)</f>
        <v>25</v>
      </c>
      <c r="G370" s="10">
        <v>116</v>
      </c>
    </row>
    <row r="371" spans="1:7" ht="16.149999999999999" customHeight="1">
      <c r="A371" s="67"/>
      <c r="B371" s="27" t="s">
        <v>83</v>
      </c>
      <c r="C371" s="4">
        <v>150</v>
      </c>
      <c r="D371" s="4">
        <v>135</v>
      </c>
      <c r="E371" s="4">
        <v>16</v>
      </c>
      <c r="F371" s="8">
        <f>SUM(C371:E371)</f>
        <v>301</v>
      </c>
      <c r="G371" s="10">
        <v>1108</v>
      </c>
    </row>
    <row r="372" spans="1:7" s="43" customFormat="1" ht="16.149999999999999" customHeight="1" thickBot="1">
      <c r="A372" s="67"/>
      <c r="B372" s="48" t="s">
        <v>84</v>
      </c>
      <c r="C372" s="49">
        <f>C368+C369+C370+C371</f>
        <v>248</v>
      </c>
      <c r="D372" s="49">
        <f>D368+D369+D370+D371</f>
        <v>201</v>
      </c>
      <c r="E372" s="49">
        <f>E368+E369+E370+E371</f>
        <v>52</v>
      </c>
      <c r="F372" s="49">
        <f>F368+F369+F370+F371</f>
        <v>501</v>
      </c>
      <c r="G372" s="49">
        <f>G368+G369+G370+G371</f>
        <v>1334</v>
      </c>
    </row>
    <row r="373" spans="1:7" ht="16.149999999999999" customHeight="1">
      <c r="A373" s="67" t="s">
        <v>4</v>
      </c>
      <c r="B373" s="24" t="s">
        <v>86</v>
      </c>
      <c r="C373" s="8">
        <v>17</v>
      </c>
      <c r="D373" s="8">
        <v>1</v>
      </c>
      <c r="E373" s="8">
        <v>15</v>
      </c>
      <c r="F373" s="8">
        <f>SUM(C373:E373)</f>
        <v>33</v>
      </c>
      <c r="G373" s="9">
        <v>12</v>
      </c>
    </row>
    <row r="374" spans="1:7" ht="16.149999999999999" customHeight="1">
      <c r="A374" s="67"/>
      <c r="B374" s="25" t="s">
        <v>82</v>
      </c>
      <c r="C374" s="4">
        <v>18</v>
      </c>
      <c r="D374" s="4">
        <v>2</v>
      </c>
      <c r="E374" s="4">
        <v>0</v>
      </c>
      <c r="F374" s="8">
        <f>SUM(C374:E374)</f>
        <v>20</v>
      </c>
      <c r="G374" s="10">
        <v>7</v>
      </c>
    </row>
    <row r="375" spans="1:7" ht="16.149999999999999" customHeight="1">
      <c r="A375" s="67"/>
      <c r="B375" s="26" t="s">
        <v>88</v>
      </c>
      <c r="C375" s="4">
        <v>25</v>
      </c>
      <c r="D375" s="4">
        <v>37</v>
      </c>
      <c r="E375" s="4">
        <v>8</v>
      </c>
      <c r="F375" s="8">
        <f>SUM(C375:E375)</f>
        <v>70</v>
      </c>
      <c r="G375" s="10">
        <v>64</v>
      </c>
    </row>
    <row r="376" spans="1:7" ht="16.149999999999999" customHeight="1">
      <c r="A376" s="67"/>
      <c r="B376" s="27" t="s">
        <v>83</v>
      </c>
      <c r="C376" s="4">
        <v>120</v>
      </c>
      <c r="D376" s="4">
        <v>117</v>
      </c>
      <c r="E376" s="36">
        <v>14</v>
      </c>
      <c r="F376" s="8">
        <f>SUM(C376:E376)</f>
        <v>251</v>
      </c>
      <c r="G376" s="10">
        <v>186</v>
      </c>
    </row>
    <row r="377" spans="1:7" s="43" customFormat="1" ht="16.149999999999999" customHeight="1" thickBot="1">
      <c r="A377" s="67"/>
      <c r="B377" s="48" t="s">
        <v>84</v>
      </c>
      <c r="C377" s="49">
        <f>C373+C374+C375+C376</f>
        <v>180</v>
      </c>
      <c r="D377" s="49">
        <f>D373+D374+D375+D376</f>
        <v>157</v>
      </c>
      <c r="E377" s="49">
        <f>E373+E374+E375+E376</f>
        <v>37</v>
      </c>
      <c r="F377" s="49">
        <f>F373+F374+F375+F376</f>
        <v>374</v>
      </c>
      <c r="G377" s="49">
        <f>G373+G374+G375+G376</f>
        <v>269</v>
      </c>
    </row>
    <row r="378" spans="1:7" ht="16.149999999999999" customHeight="1">
      <c r="A378" s="67" t="s">
        <v>5</v>
      </c>
      <c r="B378" s="24" t="s">
        <v>86</v>
      </c>
      <c r="C378" s="8">
        <v>8</v>
      </c>
      <c r="D378" s="8">
        <v>4</v>
      </c>
      <c r="E378" s="8">
        <v>6</v>
      </c>
      <c r="F378" s="8">
        <f>SUM(C378:E378)</f>
        <v>18</v>
      </c>
      <c r="G378" s="9">
        <v>13</v>
      </c>
    </row>
    <row r="379" spans="1:7" ht="16.149999999999999" customHeight="1">
      <c r="A379" s="67"/>
      <c r="B379" s="25" t="s">
        <v>82</v>
      </c>
      <c r="C379" s="4">
        <v>12</v>
      </c>
      <c r="D379" s="4">
        <v>1</v>
      </c>
      <c r="E379" s="4">
        <v>7</v>
      </c>
      <c r="F379" s="8">
        <f>SUM(C379:E379)</f>
        <v>20</v>
      </c>
      <c r="G379" s="10">
        <v>6</v>
      </c>
    </row>
    <row r="380" spans="1:7" ht="16.149999999999999" customHeight="1">
      <c r="A380" s="67"/>
      <c r="B380" s="26" t="s">
        <v>88</v>
      </c>
      <c r="C380" s="4">
        <v>0</v>
      </c>
      <c r="D380" s="4">
        <v>0</v>
      </c>
      <c r="E380" s="4">
        <v>0</v>
      </c>
      <c r="F380" s="8">
        <f>SUM(C380:E380)</f>
        <v>0</v>
      </c>
      <c r="G380" s="10">
        <v>3</v>
      </c>
    </row>
    <row r="381" spans="1:7" ht="16.149999999999999" customHeight="1">
      <c r="A381" s="67"/>
      <c r="B381" s="27" t="s">
        <v>83</v>
      </c>
      <c r="C381" s="4">
        <v>17</v>
      </c>
      <c r="D381" s="4">
        <v>14</v>
      </c>
      <c r="E381" s="4">
        <v>3</v>
      </c>
      <c r="F381" s="8">
        <f>SUM(C381:E381)</f>
        <v>34</v>
      </c>
      <c r="G381" s="10">
        <v>27</v>
      </c>
    </row>
    <row r="382" spans="1:7" s="43" customFormat="1" ht="16.149999999999999" customHeight="1" thickBot="1">
      <c r="A382" s="67"/>
      <c r="B382" s="48" t="s">
        <v>84</v>
      </c>
      <c r="C382" s="49">
        <f>C378+C379+C380+C381</f>
        <v>37</v>
      </c>
      <c r="D382" s="49">
        <f>D378+D379+D380+D381</f>
        <v>19</v>
      </c>
      <c r="E382" s="49">
        <f>E378+E379+E380+E381</f>
        <v>16</v>
      </c>
      <c r="F382" s="49">
        <f>F378+F379+F380+F381</f>
        <v>72</v>
      </c>
      <c r="G382" s="49">
        <f>G378+G379+G380+G381</f>
        <v>49</v>
      </c>
    </row>
    <row r="383" spans="1:7" ht="16.149999999999999" customHeight="1">
      <c r="A383" s="67" t="s">
        <v>7</v>
      </c>
      <c r="B383" s="24" t="s">
        <v>86</v>
      </c>
      <c r="C383" s="8">
        <v>26</v>
      </c>
      <c r="D383" s="8">
        <v>4</v>
      </c>
      <c r="E383" s="8">
        <v>2</v>
      </c>
      <c r="F383" s="8">
        <f>SUM(C383:E383)</f>
        <v>32</v>
      </c>
      <c r="G383" s="9">
        <v>24</v>
      </c>
    </row>
    <row r="384" spans="1:7" ht="16.149999999999999" customHeight="1">
      <c r="A384" s="67"/>
      <c r="B384" s="25" t="s">
        <v>82</v>
      </c>
      <c r="C384" s="4">
        <v>15</v>
      </c>
      <c r="D384" s="4">
        <v>13</v>
      </c>
      <c r="E384" s="4">
        <v>0</v>
      </c>
      <c r="F384" s="8">
        <f>SUM(C384:E384)</f>
        <v>28</v>
      </c>
      <c r="G384" s="10">
        <v>20</v>
      </c>
    </row>
    <row r="385" spans="1:7" ht="16.149999999999999" customHeight="1">
      <c r="A385" s="67"/>
      <c r="B385" s="26" t="s">
        <v>88</v>
      </c>
      <c r="C385" s="4">
        <v>16</v>
      </c>
      <c r="D385" s="4">
        <v>6</v>
      </c>
      <c r="E385" s="4">
        <v>3</v>
      </c>
      <c r="F385" s="8">
        <f>SUM(C385:E385)</f>
        <v>25</v>
      </c>
      <c r="G385" s="10">
        <v>69</v>
      </c>
    </row>
    <row r="386" spans="1:7" ht="16.149999999999999" customHeight="1">
      <c r="A386" s="67"/>
      <c r="B386" s="27" t="s">
        <v>83</v>
      </c>
      <c r="C386" s="4">
        <v>69</v>
      </c>
      <c r="D386" s="4">
        <v>124</v>
      </c>
      <c r="E386" s="4">
        <v>34</v>
      </c>
      <c r="F386" s="8">
        <f>SUM(C386:E386)</f>
        <v>227</v>
      </c>
      <c r="G386" s="10">
        <v>529</v>
      </c>
    </row>
    <row r="387" spans="1:7" s="43" customFormat="1" ht="16.149999999999999" customHeight="1" thickBot="1">
      <c r="A387" s="67"/>
      <c r="B387" s="48" t="s">
        <v>84</v>
      </c>
      <c r="C387" s="49">
        <f>C383+C384+C385+C386</f>
        <v>126</v>
      </c>
      <c r="D387" s="49">
        <f>D383+D384+D385+D386</f>
        <v>147</v>
      </c>
      <c r="E387" s="49">
        <f>E383+E384+E385+E386</f>
        <v>39</v>
      </c>
      <c r="F387" s="49">
        <f>F383+F384+F385+F386</f>
        <v>312</v>
      </c>
      <c r="G387" s="49">
        <f>G383+G384+G385+G386</f>
        <v>642</v>
      </c>
    </row>
    <row r="388" spans="1:7" ht="16.149999999999999" customHeight="1">
      <c r="A388" s="67" t="s">
        <v>8</v>
      </c>
      <c r="B388" s="24" t="s">
        <v>86</v>
      </c>
      <c r="C388" s="8">
        <v>65</v>
      </c>
      <c r="D388" s="8">
        <v>29</v>
      </c>
      <c r="E388" s="8">
        <v>135</v>
      </c>
      <c r="F388" s="8">
        <f>SUM(C388:E388)</f>
        <v>229</v>
      </c>
      <c r="G388" s="9">
        <v>229</v>
      </c>
    </row>
    <row r="389" spans="1:7" ht="16.149999999999999" customHeight="1">
      <c r="A389" s="67"/>
      <c r="B389" s="25" t="s">
        <v>82</v>
      </c>
      <c r="C389" s="4">
        <v>462</v>
      </c>
      <c r="D389" s="4">
        <v>348</v>
      </c>
      <c r="E389" s="4">
        <v>186</v>
      </c>
      <c r="F389" s="8">
        <f>SUM(C389:E389)</f>
        <v>996</v>
      </c>
      <c r="G389" s="10">
        <v>996</v>
      </c>
    </row>
    <row r="390" spans="1:7" ht="16.149999999999999" customHeight="1">
      <c r="A390" s="67"/>
      <c r="B390" s="26" t="s">
        <v>88</v>
      </c>
      <c r="C390" s="4">
        <v>0</v>
      </c>
      <c r="D390" s="4">
        <v>0</v>
      </c>
      <c r="E390" s="4">
        <v>0</v>
      </c>
      <c r="F390" s="8">
        <f>SUM(C390:E390)</f>
        <v>0</v>
      </c>
      <c r="G390" s="10">
        <v>13</v>
      </c>
    </row>
    <row r="391" spans="1:7" ht="16.149999999999999" customHeight="1">
      <c r="A391" s="67"/>
      <c r="B391" s="27" t="s">
        <v>83</v>
      </c>
      <c r="C391" s="4">
        <v>413</v>
      </c>
      <c r="D391" s="4">
        <v>452</v>
      </c>
      <c r="E391" s="4">
        <v>43</v>
      </c>
      <c r="F391" s="8">
        <f>SUM(C391:E391)</f>
        <v>908</v>
      </c>
      <c r="G391" s="10">
        <v>908</v>
      </c>
    </row>
    <row r="392" spans="1:7" s="43" customFormat="1" ht="16.149999999999999" customHeight="1" thickBot="1">
      <c r="A392" s="67"/>
      <c r="B392" s="48" t="s">
        <v>84</v>
      </c>
      <c r="C392" s="49">
        <f>C388+C389+C390+C391</f>
        <v>940</v>
      </c>
      <c r="D392" s="49">
        <f>D388+D389+D390+D391</f>
        <v>829</v>
      </c>
      <c r="E392" s="49">
        <f>E388+E389+E390+E391</f>
        <v>364</v>
      </c>
      <c r="F392" s="49">
        <f>F388+F389+F390+F391</f>
        <v>2133</v>
      </c>
      <c r="G392" s="49">
        <f>G388+G389+G390+G391</f>
        <v>2146</v>
      </c>
    </row>
    <row r="393" spans="1:7" ht="16.149999999999999" customHeight="1">
      <c r="A393" s="67" t="s">
        <v>19</v>
      </c>
      <c r="B393" s="24" t="s">
        <v>86</v>
      </c>
      <c r="C393" s="8">
        <v>24</v>
      </c>
      <c r="D393" s="8">
        <v>5</v>
      </c>
      <c r="E393" s="8">
        <v>13</v>
      </c>
      <c r="F393" s="8">
        <f>SUM(C393:E393)</f>
        <v>42</v>
      </c>
      <c r="G393" s="9"/>
    </row>
    <row r="394" spans="1:7" ht="16.149999999999999" customHeight="1">
      <c r="A394" s="67"/>
      <c r="B394" s="25" t="s">
        <v>82</v>
      </c>
      <c r="C394" s="4">
        <v>11</v>
      </c>
      <c r="D394" s="4">
        <v>16</v>
      </c>
      <c r="E394" s="4">
        <v>4</v>
      </c>
      <c r="F394" s="8">
        <f>SUM(C394:E394)</f>
        <v>31</v>
      </c>
      <c r="G394" s="10"/>
    </row>
    <row r="395" spans="1:7" ht="16.149999999999999" customHeight="1">
      <c r="A395" s="67"/>
      <c r="B395" s="26" t="s">
        <v>88</v>
      </c>
      <c r="C395" s="4">
        <v>14</v>
      </c>
      <c r="D395" s="4">
        <v>29</v>
      </c>
      <c r="E395" s="4">
        <v>15</v>
      </c>
      <c r="F395" s="8">
        <f>SUM(C395:E395)</f>
        <v>58</v>
      </c>
      <c r="G395" s="10"/>
    </row>
    <row r="396" spans="1:7" ht="16.149999999999999" customHeight="1">
      <c r="A396" s="67"/>
      <c r="B396" s="27" t="s">
        <v>83</v>
      </c>
      <c r="C396" s="4">
        <v>58</v>
      </c>
      <c r="D396" s="4">
        <v>133</v>
      </c>
      <c r="E396" s="4">
        <v>57</v>
      </c>
      <c r="F396" s="8">
        <f>SUM(C396:E396)</f>
        <v>248</v>
      </c>
      <c r="G396" s="10"/>
    </row>
    <row r="397" spans="1:7" s="43" customFormat="1" ht="16.149999999999999" customHeight="1" thickBot="1">
      <c r="A397" s="67"/>
      <c r="B397" s="48" t="s">
        <v>84</v>
      </c>
      <c r="C397" s="49">
        <f>C393+C394+C395+C396</f>
        <v>107</v>
      </c>
      <c r="D397" s="49">
        <f>D393+D394+D395+D396</f>
        <v>183</v>
      </c>
      <c r="E397" s="49">
        <f>E393+E394+E395+E396</f>
        <v>89</v>
      </c>
      <c r="F397" s="49">
        <f>F393+F394+F395+F396</f>
        <v>379</v>
      </c>
      <c r="G397" s="49">
        <f>G393+G394+G395+G396</f>
        <v>0</v>
      </c>
    </row>
    <row r="398" spans="1:7" ht="16.149999999999999" customHeight="1">
      <c r="A398" s="67" t="s">
        <v>9</v>
      </c>
      <c r="B398" s="24" t="s">
        <v>86</v>
      </c>
      <c r="C398" s="8">
        <v>53</v>
      </c>
      <c r="D398" s="8">
        <v>5</v>
      </c>
      <c r="E398" s="8">
        <v>12</v>
      </c>
      <c r="F398" s="8">
        <f>SUM(C398:E398)</f>
        <v>70</v>
      </c>
      <c r="G398" s="9">
        <v>45</v>
      </c>
    </row>
    <row r="399" spans="1:7" ht="16.149999999999999" customHeight="1">
      <c r="A399" s="67"/>
      <c r="B399" s="25" t="s">
        <v>82</v>
      </c>
      <c r="C399" s="4">
        <v>52</v>
      </c>
      <c r="D399" s="4">
        <v>62</v>
      </c>
      <c r="E399" s="4">
        <v>8</v>
      </c>
      <c r="F399" s="8">
        <f>SUM(C399:E399)</f>
        <v>122</v>
      </c>
      <c r="G399" s="10">
        <v>0</v>
      </c>
    </row>
    <row r="400" spans="1:7" ht="16.149999999999999" customHeight="1">
      <c r="A400" s="67"/>
      <c r="B400" s="26" t="s">
        <v>88</v>
      </c>
      <c r="C400" s="4">
        <v>21</v>
      </c>
      <c r="D400" s="4">
        <v>17</v>
      </c>
      <c r="E400" s="4">
        <v>2</v>
      </c>
      <c r="F400" s="8">
        <f>SUM(C400:E400)</f>
        <v>40</v>
      </c>
      <c r="G400" s="10">
        <v>100</v>
      </c>
    </row>
    <row r="401" spans="1:7" ht="16.149999999999999" customHeight="1">
      <c r="A401" s="67"/>
      <c r="B401" s="27" t="s">
        <v>83</v>
      </c>
      <c r="C401" s="4">
        <v>154</v>
      </c>
      <c r="D401" s="4">
        <v>341</v>
      </c>
      <c r="E401" s="4">
        <v>57</v>
      </c>
      <c r="F401" s="8">
        <f>SUM(C401:E401)</f>
        <v>552</v>
      </c>
      <c r="G401" s="10">
        <v>1073</v>
      </c>
    </row>
    <row r="402" spans="1:7" s="43" customFormat="1" ht="16.149999999999999" customHeight="1" thickBot="1">
      <c r="A402" s="67"/>
      <c r="B402" s="48" t="s">
        <v>84</v>
      </c>
      <c r="C402" s="49">
        <f>C398+C399+C400+C401</f>
        <v>280</v>
      </c>
      <c r="D402" s="49">
        <f>D398+D399+D400+D401</f>
        <v>425</v>
      </c>
      <c r="E402" s="49">
        <f>E398+E399+E400+E401</f>
        <v>79</v>
      </c>
      <c r="F402" s="49">
        <f>F398+F399+F400+F401</f>
        <v>784</v>
      </c>
      <c r="G402" s="49">
        <f>G398+G399+G400+G401</f>
        <v>1218</v>
      </c>
    </row>
    <row r="403" spans="1:7" ht="16.149999999999999" customHeight="1">
      <c r="A403" s="67" t="s">
        <v>10</v>
      </c>
      <c r="B403" s="24" t="s">
        <v>86</v>
      </c>
      <c r="C403" s="8"/>
      <c r="D403" s="8"/>
      <c r="E403" s="8"/>
      <c r="F403" s="8"/>
      <c r="G403" s="8"/>
    </row>
    <row r="404" spans="1:7" ht="16.149999999999999" customHeight="1">
      <c r="A404" s="67"/>
      <c r="B404" s="25" t="s">
        <v>82</v>
      </c>
      <c r="C404" s="4"/>
      <c r="D404" s="4"/>
      <c r="E404" s="4"/>
      <c r="F404" s="8"/>
      <c r="G404" s="10"/>
    </row>
    <row r="405" spans="1:7" ht="16.149999999999999" customHeight="1">
      <c r="A405" s="67"/>
      <c r="B405" s="26" t="s">
        <v>88</v>
      </c>
      <c r="C405" s="4"/>
      <c r="D405" s="4"/>
      <c r="E405" s="4"/>
      <c r="F405" s="8"/>
      <c r="G405" s="10"/>
    </row>
    <row r="406" spans="1:7" ht="16.149999999999999" customHeight="1">
      <c r="A406" s="67"/>
      <c r="B406" s="27" t="s">
        <v>83</v>
      </c>
      <c r="C406" s="4"/>
      <c r="D406" s="4"/>
      <c r="E406" s="4"/>
      <c r="F406" s="8"/>
      <c r="G406" s="10"/>
    </row>
    <row r="407" spans="1:7" s="43" customFormat="1" ht="16.149999999999999" customHeight="1" thickBot="1">
      <c r="A407" s="67"/>
      <c r="B407" s="48" t="s">
        <v>84</v>
      </c>
      <c r="C407" s="49">
        <f>C403+C404+C405+C406</f>
        <v>0</v>
      </c>
      <c r="D407" s="49">
        <f>D403+D404+D405+D406</f>
        <v>0</v>
      </c>
      <c r="E407" s="49">
        <f>E403+E404+E405+E406</f>
        <v>0</v>
      </c>
      <c r="F407" s="49">
        <f>F403+F404+F405+F406</f>
        <v>0</v>
      </c>
      <c r="G407" s="49">
        <f>G403+G404+G405+G406</f>
        <v>0</v>
      </c>
    </row>
    <row r="408" spans="1:7" ht="30.6" customHeight="1" thickBot="1">
      <c r="A408" s="21"/>
      <c r="B408" s="34" t="s">
        <v>87</v>
      </c>
      <c r="C408" s="19">
        <f>C7+C12+C17+C22+C27+C32+C37+C42+C47+C52+C57+C62+C67+C72+C77+C82+C87+C92+C107+C97+C102+C112+C122+C127+C117+C132+C137+C142+C147+C152+C157+C162+C167+C172+C177+C182+C187+C192+C197+C202+C207+C212+C217+C222+C227+C232+C237+C242+C247+C252+C257+C267+C262+C272+C277+C282+C287+C292+C297+C302+C307+C312+C317+C322+C327+C332+C337+C342+C347+C352+C357+C362+C367+C372+C377+C382+C387+C392+C397+C402+C407</f>
        <v>20812</v>
      </c>
      <c r="D408" s="19">
        <f>D7+D12+D17+D22+D27+D32+D37+D42+D47+D52+D57+D62+D67+D72+D77+D82+D87+D92+D107+D97+D102+D112+D122+D127+D117+D132+D137+D142+D147+D152+D157+D162+D167+D172+D177+D182+D187+D192+D197+D202+D207+D212+D217+D222+D227+D232+D237+D242+D247+D252+D257+D267+D262+D272+D277+D282+D287+D292+D297+D302+D307+D312+D317+D322+D327+D332+D337+D342+D347+D352+D357+D362+D367+D372+D377+D382+D387+D392+D397+D402+D407</f>
        <v>17213</v>
      </c>
      <c r="E408" s="19">
        <f>E7+E12+E17+E22+E27+E32+E37+E42+E47+E52+E57+E62+E67+E72+E77+E82+E87+E92+E107+E97+E102+E112+E122+E127+E117+E132+E137+E142+E147+E152+E157+E162+E167+E172+E177+E182+E187+E192+E197+E202+E207+E212+E217+E222+E227+E232+E237+E242+E247+E252+E257+E267+E262+E272+E277+E282+E287+E292+E297+E302+E307+E312+E317+E322+E327+E332+E337+E342+E347+E352+E357+E362+E367+E372+E377+E382+E387+E392+E397+E402+E407</f>
        <v>5916</v>
      </c>
      <c r="F408" s="19">
        <f>F7+F12+F17+F22+F27+F32+F37+F42+F47+F52+F57+F62+F67+F72+F77+F82+F87+F92+F107+F97+F102+F112+F122+F127+F117+F132+F137+F142+F147+F152+F157+F162+F167+F172+F177+F182+F187+F192+F197+F202+F207+F212+F217+F222+F227+F232+F237+F242+F247+F252+F257+F267+F262+F272+F277+F282+F287+F292+F297+F302+F307+F312+F317+F322+F327+F332+F337+F342+F347+F352+F357+F362+F367+F372+F377+F382+F387+F392+F397+F402+F407</f>
        <v>45867</v>
      </c>
      <c r="G408" s="19">
        <f>G7+G12+G17+G22+G27+G32+G37+G42+G47+G52+G57+G62+G67+G72+G77+G82+G87+G92+G107+G97+G102+G112+G122+G127+G117+G132+G137+G142+G147+G152+G157+G162+G167+G172+G177+G182+G187+G192+G197+G202+G207+G212+G217+G222+G227+G232+G237+G242+G247+G252+G257+G267+G262+G272+G277+G282+G287+G292+G297+G302+G307+G312+G317+G322+G327+G332+G337+G342+G347+G352+G357+G362+G367+G372+G377+G382+G387+G392+G397+G402+G407</f>
        <v>58193</v>
      </c>
    </row>
  </sheetData>
  <autoFilter ref="A2:G408"/>
  <mergeCells count="82">
    <mergeCell ref="A28:A32"/>
    <mergeCell ref="A33:A37"/>
    <mergeCell ref="A38:A42"/>
    <mergeCell ref="A1:G1"/>
    <mergeCell ref="A3:A7"/>
    <mergeCell ref="A8:A12"/>
    <mergeCell ref="A13:A17"/>
    <mergeCell ref="A18:A22"/>
    <mergeCell ref="A23:A27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13:A117"/>
    <mergeCell ref="A118:A122"/>
    <mergeCell ref="A123:A127"/>
    <mergeCell ref="A128:A132"/>
    <mergeCell ref="A133:A137"/>
    <mergeCell ref="A138:A142"/>
    <mergeCell ref="A143:A147"/>
    <mergeCell ref="A148:A152"/>
    <mergeCell ref="A153:A15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13:A217"/>
    <mergeCell ref="A218:A222"/>
    <mergeCell ref="A223:A227"/>
    <mergeCell ref="A228:A232"/>
    <mergeCell ref="A233:A237"/>
    <mergeCell ref="A238:A242"/>
    <mergeCell ref="A243:A247"/>
    <mergeCell ref="A248:A252"/>
    <mergeCell ref="A253:A257"/>
    <mergeCell ref="A258:A262"/>
    <mergeCell ref="A263:A267"/>
    <mergeCell ref="A268:A272"/>
    <mergeCell ref="A273:A277"/>
    <mergeCell ref="A278:A282"/>
    <mergeCell ref="A283:A287"/>
    <mergeCell ref="A343:A347"/>
    <mergeCell ref="A288:A292"/>
    <mergeCell ref="A293:A297"/>
    <mergeCell ref="A298:A302"/>
    <mergeCell ref="A303:A307"/>
    <mergeCell ref="A308:A312"/>
    <mergeCell ref="A313:A317"/>
    <mergeCell ref="A403:A407"/>
    <mergeCell ref="A373:A377"/>
    <mergeCell ref="A378:A382"/>
    <mergeCell ref="A383:A387"/>
    <mergeCell ref="A388:A392"/>
    <mergeCell ref="A318:A322"/>
    <mergeCell ref="A323:A327"/>
    <mergeCell ref="A328:A332"/>
    <mergeCell ref="A333:A337"/>
    <mergeCell ref="A338:A342"/>
    <mergeCell ref="A393:A397"/>
    <mergeCell ref="A398:A402"/>
    <mergeCell ref="A348:A352"/>
    <mergeCell ref="A353:A357"/>
    <mergeCell ref="A358:A362"/>
    <mergeCell ref="A363:A367"/>
    <mergeCell ref="A368:A37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1" manualBreakCount="11">
    <brk id="37" max="16383" man="1"/>
    <brk id="72" max="16383" man="1"/>
    <brk id="107" max="16383" man="1"/>
    <brk id="142" max="16383" man="1"/>
    <brk id="177" max="16383" man="1"/>
    <brk id="212" max="16383" man="1"/>
    <brk id="247" max="16383" man="1"/>
    <brk id="282" max="16383" man="1"/>
    <brk id="317" max="16383" man="1"/>
    <brk id="352" max="16383" man="1"/>
    <brk id="3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K20" sqref="K20"/>
    </sheetView>
  </sheetViews>
  <sheetFormatPr defaultRowHeight="12.75"/>
  <cols>
    <col min="1" max="1" width="22.140625" customWidth="1"/>
    <col min="2" max="2" width="20.28515625" customWidth="1"/>
    <col min="3" max="3" width="18.7109375" customWidth="1"/>
    <col min="4" max="4" width="13.85546875" customWidth="1"/>
    <col min="5" max="5" width="15.5703125" customWidth="1"/>
    <col min="6" max="6" width="12.140625" customWidth="1"/>
  </cols>
  <sheetData>
    <row r="1" spans="1:6" ht="17.25">
      <c r="A1" s="73" t="s">
        <v>76</v>
      </c>
      <c r="B1" s="74"/>
      <c r="C1" s="74"/>
      <c r="D1" s="74"/>
      <c r="E1" s="74"/>
      <c r="F1" s="75"/>
    </row>
    <row r="2" spans="1:6" ht="15">
      <c r="A2" s="76" t="s">
        <v>0</v>
      </c>
      <c r="B2" s="77"/>
      <c r="C2" s="77"/>
      <c r="D2" s="77"/>
      <c r="E2" s="78"/>
      <c r="F2" s="78"/>
    </row>
    <row r="3" spans="1:6" ht="60">
      <c r="A3" s="76"/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</row>
    <row r="4" spans="1:6" ht="15" customHeight="1">
      <c r="A4" s="2" t="s">
        <v>85</v>
      </c>
      <c r="B4" s="54">
        <f>' LİSTE'!C7</f>
        <v>587</v>
      </c>
      <c r="C4" s="54">
        <f>' LİSTE'!D7</f>
        <v>439</v>
      </c>
      <c r="D4" s="54">
        <f>' LİSTE'!E7</f>
        <v>115</v>
      </c>
      <c r="E4" s="54">
        <f>' LİSTE'!F7</f>
        <v>1141</v>
      </c>
      <c r="F4" s="53">
        <f>' LİSTE'!G7</f>
        <v>2227</v>
      </c>
    </row>
    <row r="5" spans="1:6" ht="15" customHeight="1">
      <c r="A5" s="3" t="s">
        <v>24</v>
      </c>
      <c r="B5" s="54"/>
      <c r="C5" s="54"/>
      <c r="D5" s="54"/>
      <c r="E5" s="54"/>
      <c r="F5" s="54"/>
    </row>
    <row r="6" spans="1:6" ht="14.45" customHeight="1">
      <c r="A6" s="3" t="s">
        <v>23</v>
      </c>
      <c r="B6" s="54">
        <f>' LİSTE'!C17</f>
        <v>488</v>
      </c>
      <c r="C6" s="54">
        <f>' LİSTE'!D17</f>
        <v>303</v>
      </c>
      <c r="D6" s="54">
        <f>' LİSTE'!E17</f>
        <v>67</v>
      </c>
      <c r="E6" s="54">
        <f>' LİSTE'!F17</f>
        <v>858</v>
      </c>
      <c r="F6" s="54">
        <f>' LİSTE'!G17</f>
        <v>1282</v>
      </c>
    </row>
    <row r="7" spans="1:6" ht="15" customHeight="1">
      <c r="A7" s="3" t="s">
        <v>22</v>
      </c>
      <c r="B7" s="54"/>
      <c r="C7" s="54"/>
      <c r="D7" s="54"/>
      <c r="E7" s="54"/>
      <c r="F7" s="54"/>
    </row>
    <row r="8" spans="1:6" ht="15" customHeight="1">
      <c r="A8" s="3" t="s">
        <v>11</v>
      </c>
      <c r="B8" s="54">
        <f>' LİSTE'!C27</f>
        <v>242</v>
      </c>
      <c r="C8" s="54">
        <f>' LİSTE'!D27</f>
        <v>144</v>
      </c>
      <c r="D8" s="54">
        <f>' LİSTE'!E27</f>
        <v>20</v>
      </c>
      <c r="E8" s="54">
        <f>' LİSTE'!F27</f>
        <v>406</v>
      </c>
      <c r="F8" s="54">
        <f>' LİSTE'!G27</f>
        <v>675</v>
      </c>
    </row>
    <row r="9" spans="1:6" ht="15" customHeight="1">
      <c r="A9" s="3" t="s">
        <v>21</v>
      </c>
      <c r="B9" s="54">
        <f>' LİSTE'!C32</f>
        <v>68</v>
      </c>
      <c r="C9" s="54">
        <f>' LİSTE'!D32</f>
        <v>209</v>
      </c>
      <c r="D9" s="54">
        <f>' LİSTE'!E32</f>
        <v>21</v>
      </c>
      <c r="E9" s="54">
        <f>' LİSTE'!F32</f>
        <v>298</v>
      </c>
      <c r="F9" s="54">
        <f>' LİSTE'!G32</f>
        <v>786</v>
      </c>
    </row>
    <row r="10" spans="1:6" ht="15" customHeight="1">
      <c r="A10" s="3" t="s">
        <v>20</v>
      </c>
      <c r="B10" s="54"/>
      <c r="C10" s="54"/>
      <c r="D10" s="54"/>
      <c r="E10" s="54"/>
      <c r="F10" s="53"/>
    </row>
    <row r="11" spans="1:6" ht="14.45" customHeight="1">
      <c r="A11" s="3" t="s">
        <v>25</v>
      </c>
      <c r="B11" s="54">
        <f>' LİSTE'!C42</f>
        <v>1114</v>
      </c>
      <c r="C11" s="54">
        <f>' LİSTE'!D42</f>
        <v>571</v>
      </c>
      <c r="D11" s="54">
        <f>' LİSTE'!E42</f>
        <v>477</v>
      </c>
      <c r="E11" s="54">
        <f>' LİSTE'!F42</f>
        <v>2162</v>
      </c>
      <c r="F11" s="54">
        <f>' LİSTE'!G42</f>
        <v>2343</v>
      </c>
    </row>
    <row r="12" spans="1:6" ht="15" customHeight="1">
      <c r="A12" s="2" t="s">
        <v>18</v>
      </c>
      <c r="B12" s="54">
        <f>' LİSTE'!C47</f>
        <v>79</v>
      </c>
      <c r="C12" s="54">
        <f>' LİSTE'!D47</f>
        <v>118</v>
      </c>
      <c r="D12" s="54">
        <f>' LİSTE'!E47</f>
        <v>14</v>
      </c>
      <c r="E12" s="54">
        <f>' LİSTE'!F47</f>
        <v>211</v>
      </c>
      <c r="F12" s="54">
        <f>' LİSTE'!G47</f>
        <v>407</v>
      </c>
    </row>
    <row r="13" spans="1:6" ht="14.45" customHeight="1">
      <c r="A13" s="3" t="s">
        <v>26</v>
      </c>
      <c r="B13" s="55"/>
      <c r="C13" s="55"/>
      <c r="D13" s="55"/>
      <c r="E13" s="55"/>
      <c r="F13" s="55"/>
    </row>
    <row r="14" spans="1:6" ht="15" customHeight="1">
      <c r="A14" s="3" t="s">
        <v>27</v>
      </c>
      <c r="B14" s="56"/>
      <c r="C14" s="56"/>
      <c r="D14" s="57"/>
      <c r="E14" s="53"/>
      <c r="F14" s="53"/>
    </row>
    <row r="15" spans="1:6" ht="14.45" customHeight="1">
      <c r="A15" s="3" t="s">
        <v>28</v>
      </c>
      <c r="B15" s="54">
        <f>' LİSTE'!C62</f>
        <v>320</v>
      </c>
      <c r="C15" s="54">
        <f>' LİSTE'!D62</f>
        <v>191</v>
      </c>
      <c r="D15" s="54">
        <f>' LİSTE'!E62</f>
        <v>113</v>
      </c>
      <c r="E15" s="54">
        <f>' LİSTE'!F62</f>
        <v>624</v>
      </c>
      <c r="F15" s="54">
        <f>' LİSTE'!G62</f>
        <v>572</v>
      </c>
    </row>
    <row r="16" spans="1:6" ht="14.45" customHeight="1">
      <c r="A16" s="3" t="s">
        <v>17</v>
      </c>
      <c r="B16" s="54">
        <f>' LİSTE'!C67</f>
        <v>105</v>
      </c>
      <c r="C16" s="54">
        <f>' LİSTE'!D67</f>
        <v>120</v>
      </c>
      <c r="D16" s="54">
        <f>' LİSTE'!E67</f>
        <v>12</v>
      </c>
      <c r="E16" s="54">
        <f>' LİSTE'!F67</f>
        <v>237</v>
      </c>
      <c r="F16" s="53">
        <f>' LİSTE'!G67</f>
        <v>487</v>
      </c>
    </row>
    <row r="17" spans="1:6" ht="15" customHeight="1">
      <c r="A17" s="3" t="s">
        <v>15</v>
      </c>
      <c r="B17" s="54"/>
      <c r="C17" s="54"/>
      <c r="D17" s="54"/>
      <c r="E17" s="54"/>
      <c r="F17" s="54"/>
    </row>
    <row r="18" spans="1:6" ht="14.45" customHeight="1">
      <c r="A18" s="3" t="s">
        <v>12</v>
      </c>
      <c r="B18" s="54">
        <f>' LİSTE'!C77</f>
        <v>77</v>
      </c>
      <c r="C18" s="54">
        <f>' LİSTE'!D77</f>
        <v>94</v>
      </c>
      <c r="D18" s="54">
        <f>' LİSTE'!E77</f>
        <v>15</v>
      </c>
      <c r="E18" s="54">
        <f>' LİSTE'!F77</f>
        <v>186</v>
      </c>
      <c r="F18" s="53">
        <f>' LİSTE'!G77</f>
        <v>0</v>
      </c>
    </row>
    <row r="19" spans="1:6" ht="15" customHeight="1">
      <c r="A19" s="3" t="s">
        <v>29</v>
      </c>
      <c r="B19" s="54">
        <f>' LİSTE'!C82</f>
        <v>139</v>
      </c>
      <c r="C19" s="54">
        <f>' LİSTE'!D82</f>
        <v>83</v>
      </c>
      <c r="D19" s="54">
        <f>' LİSTE'!E82</f>
        <v>26</v>
      </c>
      <c r="E19" s="54">
        <f>' LİSTE'!F82</f>
        <v>248</v>
      </c>
      <c r="F19" s="54">
        <f>' LİSTE'!G82</f>
        <v>432</v>
      </c>
    </row>
    <row r="20" spans="1:6" ht="15" customHeight="1">
      <c r="A20" s="2" t="s">
        <v>30</v>
      </c>
      <c r="B20" s="54">
        <f>' LİSTE'!C87</f>
        <v>200</v>
      </c>
      <c r="C20" s="54">
        <f>' LİSTE'!D87</f>
        <v>224</v>
      </c>
      <c r="D20" s="54">
        <f>' LİSTE'!E87</f>
        <v>58</v>
      </c>
      <c r="E20" s="54">
        <f>' LİSTE'!F87</f>
        <v>482</v>
      </c>
      <c r="F20" s="54">
        <f>' LİSTE'!G87</f>
        <v>628</v>
      </c>
    </row>
    <row r="21" spans="1:6" ht="15">
      <c r="A21" s="41" t="s">
        <v>31</v>
      </c>
      <c r="B21" s="54"/>
      <c r="C21" s="54"/>
      <c r="D21" s="54"/>
      <c r="E21" s="54"/>
      <c r="F21" s="54"/>
    </row>
    <row r="22" spans="1:6">
      <c r="A22" s="41" t="s">
        <v>32</v>
      </c>
      <c r="B22" s="46">
        <f>' LİSTE'!C97</f>
        <v>128</v>
      </c>
      <c r="C22" s="46">
        <f>' LİSTE'!D97</f>
        <v>123</v>
      </c>
      <c r="D22" s="46">
        <f>' LİSTE'!E97</f>
        <v>25</v>
      </c>
      <c r="E22" s="46">
        <f>' LİSTE'!F97</f>
        <v>276</v>
      </c>
      <c r="F22" s="46">
        <f>' LİSTE'!G97</f>
        <v>527</v>
      </c>
    </row>
    <row r="23" spans="1:6" ht="15">
      <c r="A23" s="41" t="s">
        <v>33</v>
      </c>
      <c r="B23" s="54">
        <f>' LİSTE'!C102</f>
        <v>103</v>
      </c>
      <c r="C23" s="54">
        <f>' LİSTE'!D102</f>
        <v>77</v>
      </c>
      <c r="D23" s="54">
        <f>' LİSTE'!E102</f>
        <v>22</v>
      </c>
      <c r="E23" s="54">
        <f>' LİSTE'!F102</f>
        <v>202</v>
      </c>
      <c r="F23" s="54">
        <f>' LİSTE'!G102</f>
        <v>451</v>
      </c>
    </row>
    <row r="24" spans="1:6" ht="15">
      <c r="A24" s="41" t="s">
        <v>34</v>
      </c>
      <c r="B24" s="54"/>
      <c r="C24" s="54"/>
      <c r="D24" s="54"/>
      <c r="E24" s="54"/>
      <c r="F24" s="54"/>
    </row>
    <row r="25" spans="1:6" ht="15">
      <c r="A25" s="41" t="s">
        <v>35</v>
      </c>
      <c r="B25" s="54">
        <f>' LİSTE'!C112</f>
        <v>120</v>
      </c>
      <c r="C25" s="54">
        <f>' LİSTE'!D112</f>
        <v>143</v>
      </c>
      <c r="D25" s="54">
        <f>' LİSTE'!E112</f>
        <v>38</v>
      </c>
      <c r="E25" s="54">
        <f>' LİSTE'!F112</f>
        <v>301</v>
      </c>
      <c r="F25" s="54">
        <f>' LİSTE'!G112</f>
        <v>196</v>
      </c>
    </row>
    <row r="26" spans="1:6" ht="15">
      <c r="A26" s="41" t="s">
        <v>89</v>
      </c>
      <c r="B26" s="54"/>
      <c r="C26" s="54"/>
      <c r="D26" s="54"/>
      <c r="E26" s="54"/>
      <c r="F26" s="54"/>
    </row>
    <row r="27" spans="1:6" ht="15">
      <c r="A27" s="41" t="s">
        <v>36</v>
      </c>
      <c r="B27" s="54">
        <f>' LİSTE'!C122</f>
        <v>0</v>
      </c>
      <c r="C27" s="54">
        <f>' LİSTE'!D122</f>
        <v>0</v>
      </c>
      <c r="D27" s="54">
        <f>' LİSTE'!E122</f>
        <v>0</v>
      </c>
      <c r="E27" s="54">
        <f>' LİSTE'!F122</f>
        <v>367</v>
      </c>
      <c r="F27" s="54">
        <f>' LİSTE'!G122</f>
        <v>0</v>
      </c>
    </row>
    <row r="28" spans="1:6" ht="15">
      <c r="A28" s="41" t="s">
        <v>90</v>
      </c>
      <c r="B28" s="54">
        <f>' LİSTE'!C127</f>
        <v>166</v>
      </c>
      <c r="C28" s="54">
        <f>' LİSTE'!D127</f>
        <v>229</v>
      </c>
      <c r="D28" s="54">
        <f>' LİSTE'!E127</f>
        <v>58</v>
      </c>
      <c r="E28" s="54">
        <f>' LİSTE'!F127</f>
        <v>453</v>
      </c>
      <c r="F28" s="54">
        <f>' LİSTE'!G127</f>
        <v>1343</v>
      </c>
    </row>
    <row r="29" spans="1:6">
      <c r="A29" s="41" t="s">
        <v>37</v>
      </c>
      <c r="B29" s="58"/>
      <c r="C29" s="58"/>
      <c r="D29" s="58"/>
      <c r="E29" s="58"/>
      <c r="F29" s="58"/>
    </row>
    <row r="30" spans="1:6" ht="12" customHeight="1">
      <c r="A30" s="41" t="s">
        <v>75</v>
      </c>
      <c r="B30" s="54"/>
      <c r="C30" s="54"/>
      <c r="D30" s="54"/>
      <c r="E30" s="54"/>
      <c r="F30" s="54"/>
    </row>
    <row r="31" spans="1:6" ht="15">
      <c r="A31" s="41" t="s">
        <v>38</v>
      </c>
      <c r="B31" s="53">
        <f>' LİSTE'!C142</f>
        <v>92</v>
      </c>
      <c r="C31" s="53">
        <f>' LİSTE'!D142</f>
        <v>56</v>
      </c>
      <c r="D31" s="53">
        <f>' LİSTE'!E142</f>
        <v>15</v>
      </c>
      <c r="E31" s="54">
        <f>' LİSTE'!F142</f>
        <v>163</v>
      </c>
      <c r="F31" s="53">
        <f>' LİSTE'!G142</f>
        <v>210</v>
      </c>
    </row>
    <row r="32" spans="1:6" ht="15">
      <c r="A32" s="41" t="s">
        <v>39</v>
      </c>
      <c r="B32" s="54">
        <f>' LİSTE'!C147</f>
        <v>279</v>
      </c>
      <c r="C32" s="54">
        <f>' LİSTE'!D147</f>
        <v>125</v>
      </c>
      <c r="D32" s="54">
        <f>' LİSTE'!E147</f>
        <v>2</v>
      </c>
      <c r="E32" s="54">
        <f>' LİSTE'!F147</f>
        <v>406</v>
      </c>
      <c r="F32" s="54">
        <f>' LİSTE'!G147</f>
        <v>674</v>
      </c>
    </row>
    <row r="33" spans="1:6" ht="15">
      <c r="A33" s="41" t="s">
        <v>40</v>
      </c>
      <c r="B33" s="54">
        <f>' LİSTE'!C152</f>
        <v>162</v>
      </c>
      <c r="C33" s="54">
        <f>' LİSTE'!D152</f>
        <v>80</v>
      </c>
      <c r="D33" s="54">
        <f>' LİSTE'!E152</f>
        <v>18</v>
      </c>
      <c r="E33" s="54">
        <f>' LİSTE'!F152</f>
        <v>260</v>
      </c>
      <c r="F33" s="54">
        <f>' LİSTE'!G152</f>
        <v>260</v>
      </c>
    </row>
    <row r="34" spans="1:6" ht="15">
      <c r="A34" s="41" t="s">
        <v>41</v>
      </c>
      <c r="B34" s="54">
        <f>' LİSTE'!C157</f>
        <v>378</v>
      </c>
      <c r="C34" s="54">
        <f>' LİSTE'!D157</f>
        <v>460</v>
      </c>
      <c r="D34" s="54">
        <f>' LİSTE'!E157</f>
        <v>127</v>
      </c>
      <c r="E34" s="54">
        <f>' LİSTE'!F157</f>
        <v>965</v>
      </c>
      <c r="F34" s="54">
        <f>' LİSTE'!G157</f>
        <v>0</v>
      </c>
    </row>
    <row r="35" spans="1:6" ht="15">
      <c r="A35" s="41" t="s">
        <v>42</v>
      </c>
      <c r="B35" s="54">
        <f>' LİSTE'!C162</f>
        <v>187</v>
      </c>
      <c r="C35" s="54">
        <f>' LİSTE'!D162</f>
        <v>114</v>
      </c>
      <c r="D35" s="54">
        <f>' LİSTE'!E162</f>
        <v>39</v>
      </c>
      <c r="E35" s="54">
        <f>' LİSTE'!F162</f>
        <v>340</v>
      </c>
      <c r="F35" s="54">
        <f>' LİSTE'!G162</f>
        <v>305</v>
      </c>
    </row>
    <row r="36" spans="1:6" ht="15">
      <c r="A36" s="41" t="s">
        <v>43</v>
      </c>
      <c r="B36" s="54">
        <f>' LİSTE'!C167</f>
        <v>1314</v>
      </c>
      <c r="C36" s="54">
        <f>' LİSTE'!D167</f>
        <v>542</v>
      </c>
      <c r="D36" s="54">
        <f>' LİSTE'!E167</f>
        <v>301</v>
      </c>
      <c r="E36" s="54">
        <f>' LİSTE'!F167</f>
        <v>2157</v>
      </c>
      <c r="F36" s="54">
        <f>' LİSTE'!G167</f>
        <v>3983</v>
      </c>
    </row>
    <row r="37" spans="1:6" ht="15">
      <c r="A37" s="41" t="s">
        <v>44</v>
      </c>
      <c r="B37" s="61"/>
      <c r="C37" s="61"/>
      <c r="D37" s="61"/>
      <c r="E37" s="54"/>
      <c r="F37" s="61"/>
    </row>
    <row r="38" spans="1:6" ht="15">
      <c r="A38" s="41" t="s">
        <v>45</v>
      </c>
      <c r="B38" s="54">
        <f>' LİSTE'!C177</f>
        <v>148</v>
      </c>
      <c r="C38" s="54">
        <f>' LİSTE'!D177</f>
        <v>105</v>
      </c>
      <c r="D38" s="54">
        <f>' LİSTE'!E177</f>
        <v>40</v>
      </c>
      <c r="E38" s="54">
        <f>' LİSTE'!F177</f>
        <v>293</v>
      </c>
      <c r="F38" s="54">
        <f>' LİSTE'!G177</f>
        <v>535</v>
      </c>
    </row>
    <row r="39" spans="1:6">
      <c r="A39" s="41" t="s">
        <v>91</v>
      </c>
      <c r="B39" s="58"/>
      <c r="C39" s="58"/>
      <c r="D39" s="58"/>
      <c r="E39" s="58"/>
      <c r="F39" s="58"/>
    </row>
    <row r="40" spans="1:6" ht="15">
      <c r="A40" s="41" t="s">
        <v>46</v>
      </c>
      <c r="B40" s="54">
        <f>' LİSTE'!C187</f>
        <v>997</v>
      </c>
      <c r="C40" s="54">
        <f>' LİSTE'!D187</f>
        <v>557</v>
      </c>
      <c r="D40" s="54">
        <f>' LİSTE'!E187</f>
        <v>293</v>
      </c>
      <c r="E40" s="54">
        <f>' LİSTE'!F187</f>
        <v>1847</v>
      </c>
      <c r="F40" s="54">
        <f>' LİSTE'!G187</f>
        <v>2577</v>
      </c>
    </row>
    <row r="41" spans="1:6" ht="15">
      <c r="A41" s="41" t="s">
        <v>71</v>
      </c>
      <c r="B41" s="54">
        <f>' LİSTE'!C192</f>
        <v>314</v>
      </c>
      <c r="C41" s="54">
        <f>' LİSTE'!D192</f>
        <v>29</v>
      </c>
      <c r="D41" s="54">
        <f>' LİSTE'!E192</f>
        <v>32</v>
      </c>
      <c r="E41" s="54">
        <f>' LİSTE'!F192</f>
        <v>375</v>
      </c>
      <c r="F41" s="54">
        <f>' LİSTE'!G192</f>
        <v>821</v>
      </c>
    </row>
    <row r="42" spans="1:6" ht="15">
      <c r="A42" s="41" t="s">
        <v>47</v>
      </c>
      <c r="B42" s="54">
        <f>' LİSTE'!C197</f>
        <v>32</v>
      </c>
      <c r="C42" s="54">
        <f>' LİSTE'!D197</f>
        <v>26</v>
      </c>
      <c r="D42" s="54">
        <f>' LİSTE'!E197</f>
        <v>1</v>
      </c>
      <c r="E42" s="54">
        <f>' LİSTE'!F197</f>
        <v>59</v>
      </c>
      <c r="F42" s="54">
        <f>' LİSTE'!G197</f>
        <v>385</v>
      </c>
    </row>
    <row r="43" spans="1:6" ht="15">
      <c r="A43" s="41" t="s">
        <v>49</v>
      </c>
      <c r="B43" s="54"/>
      <c r="C43" s="54"/>
      <c r="D43" s="54"/>
      <c r="E43" s="54"/>
      <c r="F43" s="54"/>
    </row>
    <row r="44" spans="1:6" ht="15">
      <c r="A44" s="41" t="s">
        <v>50</v>
      </c>
      <c r="B44" s="54">
        <f>' LİSTE'!C207</f>
        <v>926</v>
      </c>
      <c r="C44" s="54">
        <f>' LİSTE'!D207</f>
        <v>1162</v>
      </c>
      <c r="D44" s="54">
        <f>' LİSTE'!E207</f>
        <v>561</v>
      </c>
      <c r="E44" s="54">
        <f>' LİSTE'!F207</f>
        <v>2649</v>
      </c>
      <c r="F44" s="54">
        <f>' LİSTE'!G207</f>
        <v>3202</v>
      </c>
    </row>
    <row r="45" spans="1:6" ht="15">
      <c r="A45" s="41" t="s">
        <v>56</v>
      </c>
      <c r="B45" s="54">
        <f>' LİSTE'!C212</f>
        <v>970</v>
      </c>
      <c r="C45" s="54">
        <f>' LİSTE'!D212</f>
        <v>893</v>
      </c>
      <c r="D45" s="54">
        <f>' LİSTE'!E212</f>
        <v>119</v>
      </c>
      <c r="E45" s="54">
        <f>' LİSTE'!F212</f>
        <v>1982</v>
      </c>
      <c r="F45" s="54">
        <f>' LİSTE'!G212</f>
        <v>2578</v>
      </c>
    </row>
    <row r="46" spans="1:6" ht="15">
      <c r="A46" s="41" t="s">
        <v>72</v>
      </c>
      <c r="B46" s="54">
        <f>' LİSTE'!C217</f>
        <v>96</v>
      </c>
      <c r="C46" s="54">
        <f>' LİSTE'!D217</f>
        <v>76</v>
      </c>
      <c r="D46" s="54">
        <f>' LİSTE'!E217</f>
        <v>10</v>
      </c>
      <c r="E46" s="54">
        <f>' LİSTE'!F217</f>
        <v>182</v>
      </c>
      <c r="F46" s="54">
        <f>' LİSTE'!G217</f>
        <v>278</v>
      </c>
    </row>
    <row r="47" spans="1:6" ht="15">
      <c r="A47" s="41" t="s">
        <v>13</v>
      </c>
      <c r="B47" s="54"/>
      <c r="C47" s="54"/>
      <c r="D47" s="54"/>
      <c r="E47" s="54"/>
      <c r="F47" s="54"/>
    </row>
    <row r="48" spans="1:6" ht="15">
      <c r="A48" s="41" t="s">
        <v>51</v>
      </c>
      <c r="B48" s="54">
        <f>' LİSTE'!C227</f>
        <v>124</v>
      </c>
      <c r="C48" s="54">
        <f>' LİSTE'!D227</f>
        <v>276</v>
      </c>
      <c r="D48" s="54">
        <f>' LİSTE'!E227</f>
        <v>100</v>
      </c>
      <c r="E48" s="54">
        <f>' LİSTE'!F227</f>
        <v>500</v>
      </c>
      <c r="F48" s="54">
        <f>' LİSTE'!G227</f>
        <v>963</v>
      </c>
    </row>
    <row r="49" spans="1:6" ht="14.45" customHeight="1">
      <c r="A49" s="41" t="s">
        <v>52</v>
      </c>
      <c r="B49" s="46">
        <f>' LİSTE'!C232</f>
        <v>271</v>
      </c>
      <c r="C49" s="46">
        <f>' LİSTE'!D232</f>
        <v>184</v>
      </c>
      <c r="D49" s="46">
        <f>' LİSTE'!E232</f>
        <v>27</v>
      </c>
      <c r="E49" s="46">
        <f>' LİSTE'!F232</f>
        <v>482</v>
      </c>
      <c r="F49" s="46">
        <f>' LİSTE'!G232</f>
        <v>0</v>
      </c>
    </row>
    <row r="50" spans="1:6" ht="15">
      <c r="A50" s="41" t="s">
        <v>92</v>
      </c>
      <c r="B50" s="54">
        <f>' LİSTE'!C237</f>
        <v>576</v>
      </c>
      <c r="C50" s="54">
        <f>' LİSTE'!D237</f>
        <v>489</v>
      </c>
      <c r="D50" s="54">
        <f>' LİSTE'!E237</f>
        <v>86</v>
      </c>
      <c r="E50" s="54">
        <f>' LİSTE'!F237</f>
        <v>1151</v>
      </c>
      <c r="F50" s="54">
        <f>' LİSTE'!G237</f>
        <v>1827</v>
      </c>
    </row>
    <row r="51" spans="1:6" ht="15" customHeight="1">
      <c r="A51" s="41" t="s">
        <v>14</v>
      </c>
      <c r="B51" s="54">
        <f>' LİSTE'!C242</f>
        <v>84</v>
      </c>
      <c r="C51" s="54">
        <f>' LİSTE'!D242</f>
        <v>161</v>
      </c>
      <c r="D51" s="54">
        <f>' LİSTE'!E242</f>
        <v>106</v>
      </c>
      <c r="E51" s="54">
        <f>' LİSTE'!F242</f>
        <v>351</v>
      </c>
      <c r="F51" s="54">
        <f>' LİSTE'!G242</f>
        <v>487</v>
      </c>
    </row>
    <row r="52" spans="1:6" ht="15">
      <c r="A52" s="41" t="s">
        <v>1</v>
      </c>
      <c r="B52" s="54">
        <f>' LİSTE'!C247</f>
        <v>249</v>
      </c>
      <c r="C52" s="54">
        <f>' LİSTE'!D247</f>
        <v>86</v>
      </c>
      <c r="D52" s="54">
        <f>' LİSTE'!E247</f>
        <v>103</v>
      </c>
      <c r="E52" s="54">
        <f>' LİSTE'!F247</f>
        <v>438</v>
      </c>
      <c r="F52" s="54">
        <f>' LİSTE'!G247</f>
        <v>552</v>
      </c>
    </row>
    <row r="53" spans="1:6" ht="15">
      <c r="A53" s="41" t="s">
        <v>93</v>
      </c>
      <c r="B53" s="54">
        <f>' LİSTE'!C252</f>
        <v>66</v>
      </c>
      <c r="C53" s="54">
        <f>' LİSTE'!D252</f>
        <v>15</v>
      </c>
      <c r="D53" s="54">
        <f>' LİSTE'!E252</f>
        <v>12</v>
      </c>
      <c r="E53" s="54">
        <f>' LİSTE'!F252</f>
        <v>93</v>
      </c>
      <c r="F53" s="46">
        <f>' LİSTE'!G252</f>
        <v>0</v>
      </c>
    </row>
    <row r="54" spans="1:6" ht="15">
      <c r="A54" s="41" t="s">
        <v>73</v>
      </c>
      <c r="B54" s="54"/>
      <c r="C54" s="54"/>
      <c r="D54" s="54"/>
      <c r="E54" s="54"/>
      <c r="F54" s="54"/>
    </row>
    <row r="55" spans="1:6" ht="15">
      <c r="A55" s="41" t="s">
        <v>2</v>
      </c>
      <c r="B55" s="54">
        <f>' LİSTE'!C262</f>
        <v>755</v>
      </c>
      <c r="C55" s="54">
        <f>' LİSTE'!D262</f>
        <v>849</v>
      </c>
      <c r="D55" s="54">
        <f>' LİSTE'!E262</f>
        <v>187</v>
      </c>
      <c r="E55" s="54">
        <f>' LİSTE'!F262</f>
        <v>1791</v>
      </c>
      <c r="F55" s="54">
        <f>' LİSTE'!G262</f>
        <v>2097</v>
      </c>
    </row>
    <row r="56" spans="1:6" ht="15">
      <c r="A56" s="41" t="s">
        <v>3</v>
      </c>
      <c r="B56" s="54">
        <f>' LİSTE'!C267</f>
        <v>1122</v>
      </c>
      <c r="C56" s="54">
        <f>' LİSTE'!D267</f>
        <v>928</v>
      </c>
      <c r="D56" s="54">
        <f>' LİSTE'!E267</f>
        <v>77</v>
      </c>
      <c r="E56" s="54">
        <f>' LİSTE'!F267</f>
        <v>2127</v>
      </c>
      <c r="F56" s="54">
        <f>' LİSTE'!G267</f>
        <v>2149</v>
      </c>
    </row>
    <row r="57" spans="1:6" ht="15.6" customHeight="1">
      <c r="A57" s="41" t="s">
        <v>53</v>
      </c>
      <c r="B57" s="54">
        <f>' LİSTE'!C272</f>
        <v>365</v>
      </c>
      <c r="C57" s="54">
        <f>' LİSTE'!D272</f>
        <v>392</v>
      </c>
      <c r="D57" s="54">
        <f>' LİSTE'!E272</f>
        <v>52</v>
      </c>
      <c r="E57" s="54">
        <f>' LİSTE'!F272</f>
        <v>809</v>
      </c>
      <c r="F57" s="54">
        <f>' LİSTE'!G272</f>
        <v>909</v>
      </c>
    </row>
    <row r="58" spans="1:6" ht="15">
      <c r="A58" s="41" t="s">
        <v>54</v>
      </c>
      <c r="B58" s="54">
        <f>' LİSTE'!C277</f>
        <v>214</v>
      </c>
      <c r="C58" s="54">
        <f>' LİSTE'!D277</f>
        <v>74</v>
      </c>
      <c r="D58" s="54">
        <f>' LİSTE'!E277</f>
        <v>34</v>
      </c>
      <c r="E58" s="54">
        <f>' LİSTE'!F277</f>
        <v>322</v>
      </c>
      <c r="F58" s="54">
        <f>' LİSTE'!G277</f>
        <v>652</v>
      </c>
    </row>
    <row r="59" spans="1:6" ht="15">
      <c r="A59" s="41" t="s">
        <v>55</v>
      </c>
      <c r="B59" s="54">
        <f>' LİSTE'!C282</f>
        <v>563</v>
      </c>
      <c r="C59" s="54">
        <f>' LİSTE'!D282</f>
        <v>484</v>
      </c>
      <c r="D59" s="54">
        <f>' LİSTE'!E282</f>
        <v>116</v>
      </c>
      <c r="E59" s="54">
        <f>' LİSTE'!F282</f>
        <v>1163</v>
      </c>
      <c r="F59" s="54">
        <f>' LİSTE'!G282</f>
        <v>1271</v>
      </c>
    </row>
    <row r="60" spans="1:6">
      <c r="A60" s="41" t="s">
        <v>57</v>
      </c>
      <c r="B60" s="46">
        <f>' LİSTE'!C287</f>
        <v>0</v>
      </c>
      <c r="C60" s="46">
        <f>' LİSTE'!D287</f>
        <v>0</v>
      </c>
      <c r="D60" s="46">
        <f>' LİSTE'!E287</f>
        <v>0</v>
      </c>
      <c r="E60" s="46">
        <f>' LİSTE'!F287</f>
        <v>1559</v>
      </c>
      <c r="F60" s="46">
        <f>' LİSTE'!G287</f>
        <v>0</v>
      </c>
    </row>
    <row r="61" spans="1:6" ht="15">
      <c r="A61" s="41" t="s">
        <v>48</v>
      </c>
      <c r="B61" s="54">
        <f>' LİSTE'!C292</f>
        <v>680</v>
      </c>
      <c r="C61" s="54">
        <f>' LİSTE'!D292</f>
        <v>333</v>
      </c>
      <c r="D61" s="54">
        <f>' LİSTE'!E292</f>
        <v>237</v>
      </c>
      <c r="E61" s="54">
        <f>' LİSTE'!F292</f>
        <v>1250</v>
      </c>
      <c r="F61" s="54">
        <f>' LİSTE'!G292</f>
        <v>1913</v>
      </c>
    </row>
    <row r="62" spans="1:6" ht="15">
      <c r="A62" s="41" t="s">
        <v>58</v>
      </c>
      <c r="B62" s="54">
        <f>' LİSTE'!C297</f>
        <v>257</v>
      </c>
      <c r="C62" s="54">
        <f>' LİSTE'!D297</f>
        <v>198</v>
      </c>
      <c r="D62" s="54">
        <f>' LİSTE'!E297</f>
        <v>124</v>
      </c>
      <c r="E62" s="54">
        <f>' LİSTE'!F297</f>
        <v>579</v>
      </c>
      <c r="F62" s="54">
        <f>' LİSTE'!G297</f>
        <v>847</v>
      </c>
    </row>
    <row r="63" spans="1:6" ht="15">
      <c r="A63" s="41" t="s">
        <v>59</v>
      </c>
      <c r="B63" s="54">
        <f>' LİSTE'!C302</f>
        <v>377</v>
      </c>
      <c r="C63" s="54">
        <f>' LİSTE'!D302</f>
        <v>254</v>
      </c>
      <c r="D63" s="54">
        <f>' LİSTE'!E302</f>
        <v>304</v>
      </c>
      <c r="E63" s="54">
        <f>' LİSTE'!F302</f>
        <v>935</v>
      </c>
      <c r="F63" s="54">
        <f>' LİSTE'!G302</f>
        <v>1678</v>
      </c>
    </row>
    <row r="64" spans="1:6" ht="15">
      <c r="A64" s="41" t="s">
        <v>60</v>
      </c>
      <c r="B64" s="54">
        <f>' LİSTE'!C307</f>
        <v>85</v>
      </c>
      <c r="C64" s="54">
        <f>' LİSTE'!D307</f>
        <v>16</v>
      </c>
      <c r="D64" s="54">
        <f>' LİSTE'!E307</f>
        <v>4</v>
      </c>
      <c r="E64" s="54">
        <f>' LİSTE'!F307</f>
        <v>105</v>
      </c>
      <c r="F64" s="53">
        <f>' LİSTE'!G307</f>
        <v>333</v>
      </c>
    </row>
    <row r="65" spans="1:6" ht="15">
      <c r="A65" s="41" t="s">
        <v>61</v>
      </c>
      <c r="B65" s="60">
        <f>' LİSTE'!C312</f>
        <v>233</v>
      </c>
      <c r="C65" s="60">
        <f>' LİSTE'!D312</f>
        <v>145</v>
      </c>
      <c r="D65" s="60">
        <f>' LİSTE'!E312</f>
        <v>31</v>
      </c>
      <c r="E65" s="60">
        <f>' LİSTE'!F312</f>
        <v>409</v>
      </c>
      <c r="F65" s="60">
        <f>' LİSTE'!G312</f>
        <v>0</v>
      </c>
    </row>
    <row r="66" spans="1:6" ht="15">
      <c r="A66" s="41" t="s">
        <v>62</v>
      </c>
      <c r="B66" s="53">
        <f>' LİSTE'!C317</f>
        <v>311</v>
      </c>
      <c r="C66" s="53">
        <f>' LİSTE'!D317</f>
        <v>224</v>
      </c>
      <c r="D66" s="53">
        <f>' LİSTE'!E317</f>
        <v>56</v>
      </c>
      <c r="E66" s="53">
        <f>' LİSTE'!F317</f>
        <v>591</v>
      </c>
      <c r="F66" s="53">
        <f>' LİSTE'!G317</f>
        <v>811</v>
      </c>
    </row>
    <row r="67" spans="1:6" ht="15">
      <c r="A67" s="41" t="s">
        <v>74</v>
      </c>
      <c r="B67" s="53">
        <f>' LİSTE'!C322</f>
        <v>275</v>
      </c>
      <c r="C67" s="53">
        <f>' LİSTE'!D322</f>
        <v>256</v>
      </c>
      <c r="D67" s="53">
        <f>' LİSTE'!E322</f>
        <v>26</v>
      </c>
      <c r="E67" s="53">
        <f>' LİSTE'!F322</f>
        <v>557</v>
      </c>
      <c r="F67" s="53">
        <f>' LİSTE'!G322</f>
        <v>1014</v>
      </c>
    </row>
    <row r="68" spans="1:6" ht="15">
      <c r="A68" s="41" t="s">
        <v>63</v>
      </c>
      <c r="B68" s="54"/>
      <c r="C68" s="54"/>
      <c r="D68" s="54"/>
      <c r="E68" s="54"/>
      <c r="F68" s="54"/>
    </row>
    <row r="69" spans="1:6" ht="15">
      <c r="A69" s="41" t="s">
        <v>64</v>
      </c>
      <c r="B69" s="54">
        <f>' LİSTE'!C332</f>
        <v>492</v>
      </c>
      <c r="C69" s="54">
        <f>' LİSTE'!D332</f>
        <v>907</v>
      </c>
      <c r="D69" s="54">
        <f>' LİSTE'!E332</f>
        <v>226</v>
      </c>
      <c r="E69" s="54">
        <f>' LİSTE'!F332</f>
        <v>1625</v>
      </c>
      <c r="F69" s="54">
        <f>' LİSTE'!G332</f>
        <v>1868</v>
      </c>
    </row>
    <row r="70" spans="1:6" ht="15">
      <c r="A70" s="41" t="s">
        <v>65</v>
      </c>
      <c r="B70" s="54">
        <f>' LİSTE'!C337</f>
        <v>230</v>
      </c>
      <c r="C70" s="54">
        <f>' LİSTE'!D337</f>
        <v>112</v>
      </c>
      <c r="D70" s="54">
        <f>' LİSTE'!E337</f>
        <v>11</v>
      </c>
      <c r="E70" s="54">
        <f>' LİSTE'!F337</f>
        <v>353</v>
      </c>
      <c r="F70" s="54">
        <f>' LİSTE'!G337</f>
        <v>485</v>
      </c>
    </row>
    <row r="71" spans="1:6">
      <c r="A71" s="41" t="s">
        <v>66</v>
      </c>
      <c r="B71" s="58"/>
      <c r="C71" s="58"/>
      <c r="D71" s="58"/>
      <c r="E71" s="58"/>
      <c r="F71" s="58"/>
    </row>
    <row r="72" spans="1:6" ht="15">
      <c r="A72" s="41" t="s">
        <v>67</v>
      </c>
      <c r="B72" s="54">
        <f>' LİSTE'!C347</f>
        <v>92</v>
      </c>
      <c r="C72" s="54">
        <f>' LİSTE'!D347</f>
        <v>120</v>
      </c>
      <c r="D72" s="54">
        <f>' LİSTE'!E347</f>
        <v>44</v>
      </c>
      <c r="E72" s="54">
        <f>' LİSTE'!F347</f>
        <v>256</v>
      </c>
      <c r="F72" s="54">
        <f>' LİSTE'!G347</f>
        <v>458</v>
      </c>
    </row>
    <row r="73" spans="1:6" ht="15">
      <c r="A73" s="41" t="s">
        <v>68</v>
      </c>
      <c r="B73" s="54">
        <f>' LİSTE'!C352</f>
        <v>641</v>
      </c>
      <c r="C73" s="54">
        <f>' LİSTE'!D352</f>
        <v>102</v>
      </c>
      <c r="D73" s="54">
        <f>' LİSTE'!E352</f>
        <v>111</v>
      </c>
      <c r="E73" s="54">
        <f>' LİSTE'!F352</f>
        <v>854</v>
      </c>
      <c r="F73" s="53">
        <f>' LİSTE'!G352</f>
        <v>1194</v>
      </c>
    </row>
    <row r="74" spans="1:6" ht="15">
      <c r="A74" s="41" t="s">
        <v>6</v>
      </c>
      <c r="B74" s="54"/>
      <c r="C74" s="54"/>
      <c r="D74" s="54"/>
      <c r="E74" s="54"/>
      <c r="F74" s="54"/>
    </row>
    <row r="75" spans="1:6" ht="15">
      <c r="A75" s="41" t="s">
        <v>16</v>
      </c>
      <c r="B75" s="54">
        <f>' LİSTE'!C362</f>
        <v>566</v>
      </c>
      <c r="C75" s="54">
        <f>' LİSTE'!D362</f>
        <v>663</v>
      </c>
      <c r="D75" s="54">
        <f>' LİSTE'!E362</f>
        <v>266</v>
      </c>
      <c r="E75" s="54">
        <f>' LİSTE'!F362</f>
        <v>1495</v>
      </c>
      <c r="F75" s="54">
        <f>' LİSTE'!G362</f>
        <v>1495</v>
      </c>
    </row>
    <row r="76" spans="1:6" ht="15">
      <c r="A76" s="41" t="s">
        <v>69</v>
      </c>
      <c r="B76" s="54">
        <f>' LİSTE'!C367</f>
        <v>435</v>
      </c>
      <c r="C76" s="54">
        <f>' LİSTE'!D367</f>
        <v>691</v>
      </c>
      <c r="D76" s="54">
        <f>' LİSTE'!E367</f>
        <v>261</v>
      </c>
      <c r="E76" s="54">
        <f>' LİSTE'!F367</f>
        <v>1387</v>
      </c>
      <c r="F76" s="54">
        <f>' LİSTE'!G367</f>
        <v>1368</v>
      </c>
    </row>
    <row r="77" spans="1:6" ht="15">
      <c r="A77" s="41" t="s">
        <v>70</v>
      </c>
      <c r="B77" s="54">
        <f>' LİSTE'!C372</f>
        <v>248</v>
      </c>
      <c r="C77" s="54">
        <f>' LİSTE'!D372</f>
        <v>201</v>
      </c>
      <c r="D77" s="54">
        <f>' LİSTE'!E372</f>
        <v>52</v>
      </c>
      <c r="E77" s="54">
        <f>' LİSTE'!F372</f>
        <v>501</v>
      </c>
      <c r="F77" s="54">
        <f>' LİSTE'!G372</f>
        <v>1334</v>
      </c>
    </row>
    <row r="78" spans="1:6" ht="15">
      <c r="A78" s="41" t="s">
        <v>4</v>
      </c>
      <c r="B78" s="54">
        <f>' LİSTE'!C377</f>
        <v>180</v>
      </c>
      <c r="C78" s="54">
        <f>' LİSTE'!D377</f>
        <v>157</v>
      </c>
      <c r="D78" s="54">
        <f>' LİSTE'!E377</f>
        <v>37</v>
      </c>
      <c r="E78" s="54">
        <f>' LİSTE'!F377</f>
        <v>374</v>
      </c>
      <c r="F78" s="54">
        <f>' LİSTE'!G377</f>
        <v>269</v>
      </c>
    </row>
    <row r="79" spans="1:6" ht="15">
      <c r="A79" s="41" t="s">
        <v>5</v>
      </c>
      <c r="B79" s="54">
        <f>' LİSTE'!C382</f>
        <v>37</v>
      </c>
      <c r="C79" s="54">
        <f>' LİSTE'!D382</f>
        <v>19</v>
      </c>
      <c r="D79" s="54">
        <f>' LİSTE'!E382</f>
        <v>16</v>
      </c>
      <c r="E79" s="54">
        <f>' LİSTE'!F382</f>
        <v>72</v>
      </c>
      <c r="F79" s="54">
        <f>' LİSTE'!G382</f>
        <v>49</v>
      </c>
    </row>
    <row r="80" spans="1:6" ht="15">
      <c r="A80" s="41" t="s">
        <v>7</v>
      </c>
      <c r="B80" s="54">
        <f>' LİSTE'!C387</f>
        <v>126</v>
      </c>
      <c r="C80" s="54">
        <f>' LİSTE'!D387</f>
        <v>147</v>
      </c>
      <c r="D80" s="54">
        <f>' LİSTE'!E387</f>
        <v>39</v>
      </c>
      <c r="E80" s="54">
        <f>' LİSTE'!F387</f>
        <v>312</v>
      </c>
      <c r="F80" s="54">
        <f>' LİSTE'!G387</f>
        <v>642</v>
      </c>
    </row>
    <row r="81" spans="1:6">
      <c r="A81" s="41" t="s">
        <v>8</v>
      </c>
      <c r="B81" s="59">
        <f>' LİSTE'!C392</f>
        <v>940</v>
      </c>
      <c r="C81" s="59">
        <f>' LİSTE'!D392</f>
        <v>829</v>
      </c>
      <c r="D81" s="59">
        <f>' LİSTE'!E392</f>
        <v>364</v>
      </c>
      <c r="E81" s="59">
        <f>' LİSTE'!F392</f>
        <v>2133</v>
      </c>
      <c r="F81" s="59">
        <f>' LİSTE'!G392</f>
        <v>2146</v>
      </c>
    </row>
    <row r="82" spans="1:6" ht="15">
      <c r="A82" s="41" t="s">
        <v>19</v>
      </c>
      <c r="B82" s="54">
        <f>' LİSTE'!C397</f>
        <v>107</v>
      </c>
      <c r="C82" s="54">
        <f>' LİSTE'!D397</f>
        <v>183</v>
      </c>
      <c r="D82" s="54">
        <f>' LİSTE'!E397</f>
        <v>89</v>
      </c>
      <c r="E82" s="54">
        <f>' LİSTE'!F397</f>
        <v>379</v>
      </c>
      <c r="F82" s="54">
        <f>' LİSTE'!G397</f>
        <v>0</v>
      </c>
    </row>
    <row r="83" spans="1:6" ht="15">
      <c r="A83" s="41" t="s">
        <v>9</v>
      </c>
      <c r="B83" s="53">
        <f>' LİSTE'!C402</f>
        <v>280</v>
      </c>
      <c r="C83" s="53">
        <f>' LİSTE'!D402</f>
        <v>425</v>
      </c>
      <c r="D83" s="53">
        <f>' LİSTE'!E402</f>
        <v>79</v>
      </c>
      <c r="E83" s="53">
        <f>' LİSTE'!F402</f>
        <v>784</v>
      </c>
      <c r="F83" s="53">
        <f>' LİSTE'!G402</f>
        <v>1218</v>
      </c>
    </row>
    <row r="84" spans="1:6">
      <c r="A84" s="41" t="s">
        <v>10</v>
      </c>
      <c r="B84" s="58"/>
      <c r="C84" s="58"/>
      <c r="D84" s="58"/>
      <c r="E84" s="59"/>
      <c r="F84" s="59"/>
    </row>
    <row r="85" spans="1:6" ht="27.6" customHeight="1">
      <c r="A85" s="46" t="s">
        <v>87</v>
      </c>
      <c r="B85" s="64">
        <f>SUM(B4:B84)</f>
        <v>20812</v>
      </c>
      <c r="C85" s="64">
        <f>SUM(C4:C84)</f>
        <v>17213</v>
      </c>
      <c r="D85" s="64">
        <f>SUM(D4:D84)</f>
        <v>5916</v>
      </c>
      <c r="E85" s="64">
        <f>SUM(E4:E84)</f>
        <v>45867</v>
      </c>
      <c r="F85" s="64">
        <f>SUM(F4:F84)</f>
        <v>58193</v>
      </c>
    </row>
  </sheetData>
  <mergeCells count="4">
    <mergeCell ref="A1:F1"/>
    <mergeCell ref="A2:A3"/>
    <mergeCell ref="B2:D2"/>
    <mergeCell ref="E2:F2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 LİSTE</vt:lpstr>
      <vt:lpstr>TOPLAM LİSTE </vt:lpstr>
      <vt:lpstr>' LİSTE'!Yazdırma_Başlıkları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bahar</cp:lastModifiedBy>
  <cp:lastPrinted>2018-01-23T12:08:56Z</cp:lastPrinted>
  <dcterms:created xsi:type="dcterms:W3CDTF">2010-03-02T15:41:40Z</dcterms:created>
  <dcterms:modified xsi:type="dcterms:W3CDTF">2018-02-09T06:05:06Z</dcterms:modified>
</cp:coreProperties>
</file>